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.sharepoint.com/sites/ws/vr/co/ATU/BVI AT Purchasing Workbook/2024/"/>
    </mc:Choice>
  </mc:AlternateContent>
  <xr:revisionPtr revIDLastSave="0" documentId="8_{9EB87316-8248-484E-9638-331647C6B1F4}" xr6:coauthVersionLast="47" xr6:coauthVersionMax="47" xr10:uidLastSave="{00000000-0000-0000-0000-000000000000}"/>
  <bookViews>
    <workbookView xWindow="-108" yWindow="-108" windowWidth="23256" windowHeight="12456" firstSheet="2" activeTab="2" xr2:uid="{BBFEB7E6-EE09-46B7-8448-A67A726094C7}"/>
  </bookViews>
  <sheets>
    <sheet name="VendorA" sheetId="5" state="hidden" r:id="rId1"/>
    <sheet name="Search" sheetId="4" r:id="rId2"/>
    <sheet name="Products List" sheetId="2" r:id="rId3"/>
    <sheet name="Vendors" sheetId="3" r:id="rId4"/>
  </sheets>
  <definedNames>
    <definedName name="TitleRegion1.A1.I150.3">'Products List'!$A$1</definedName>
    <definedName name="TitleRegion2.A1.f50.4">Vendors!$A$1</definedName>
    <definedName name="TitleRegion3.A1.G10.2">Search!$A$1</definedName>
    <definedName name="TitleRegion4.A15.C24.2">Search!$A$15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C16" i="4"/>
  <c r="C17" i="4"/>
  <c r="C18" i="4"/>
  <c r="C19" i="4"/>
  <c r="C20" i="4"/>
  <c r="C21" i="4"/>
  <c r="C22" i="4"/>
  <c r="C23" i="4"/>
  <c r="C24" i="4"/>
  <c r="B24" i="4"/>
  <c r="B17" i="4"/>
  <c r="B18" i="4"/>
  <c r="B19" i="4"/>
  <c r="B20" i="4"/>
  <c r="B21" i="4"/>
  <c r="B22" i="4"/>
  <c r="B23" i="4"/>
  <c r="B16" i="4"/>
  <c r="B3" i="4"/>
  <c r="G10" i="4" l="1"/>
  <c r="G3" i="4"/>
  <c r="G4" i="4"/>
  <c r="G5" i="4"/>
  <c r="G6" i="4"/>
  <c r="G7" i="4"/>
  <c r="G8" i="4"/>
  <c r="G9" i="4"/>
  <c r="F3" i="4"/>
  <c r="F4" i="4"/>
  <c r="F5" i="4"/>
  <c r="F6" i="4"/>
  <c r="F7" i="4"/>
  <c r="F9" i="4"/>
  <c r="F10" i="4"/>
  <c r="F2" i="4"/>
  <c r="E2" i="4"/>
  <c r="E10" i="4"/>
  <c r="D10" i="4"/>
  <c r="C10" i="4"/>
  <c r="E3" i="4"/>
  <c r="E4" i="4"/>
  <c r="E5" i="4"/>
  <c r="E6" i="4"/>
  <c r="E7" i="4"/>
  <c r="E8" i="4"/>
  <c r="E9" i="4"/>
  <c r="D3" i="4"/>
  <c r="D4" i="4"/>
  <c r="D5" i="4"/>
  <c r="D6" i="4"/>
  <c r="D7" i="4"/>
  <c r="D8" i="4"/>
  <c r="D9" i="4"/>
  <c r="C3" i="4"/>
  <c r="C4" i="4"/>
  <c r="C5" i="4"/>
  <c r="C6" i="4"/>
  <c r="C7" i="4"/>
  <c r="C8" i="4"/>
  <c r="C9" i="4"/>
  <c r="B10" i="4"/>
  <c r="B4" i="4"/>
  <c r="B5" i="4"/>
  <c r="B6" i="4"/>
  <c r="B7" i="4"/>
  <c r="B8" i="4"/>
  <c r="B9" i="4"/>
  <c r="G2" i="4"/>
  <c r="D2" i="4"/>
  <c r="C2" i="4"/>
  <c r="B2" i="4"/>
</calcChain>
</file>

<file path=xl/sharedStrings.xml><?xml version="1.0" encoding="utf-8"?>
<sst xmlns="http://schemas.openxmlformats.org/spreadsheetml/2006/main" count="1089" uniqueCount="289">
  <si>
    <t>Manufacturer</t>
  </si>
  <si>
    <t>Contracted?</t>
  </si>
  <si>
    <t>Vendor</t>
  </si>
  <si>
    <t>APH</t>
  </si>
  <si>
    <t>No</t>
  </si>
  <si>
    <t>Christal Vision</t>
  </si>
  <si>
    <t>Apple</t>
  </si>
  <si>
    <t>Yes</t>
  </si>
  <si>
    <t>SHI Government Solutions (DIR-TSO-3863)
Complete Tablet Solutions (DIR-TSO-3805)
CDW Government (DIR-TSO-3837)
Southern Computer Warehouse (DIR-TSO-3831)</t>
  </si>
  <si>
    <t>Dolphin Computer Access Ltd.</t>
  </si>
  <si>
    <t>School Health</t>
  </si>
  <si>
    <t>Enhanced Vision</t>
  </si>
  <si>
    <t>Eschenbach</t>
  </si>
  <si>
    <t>Eschenbach Optik of America</t>
  </si>
  <si>
    <t>eSight Corp</t>
  </si>
  <si>
    <t>Freedom Scientific</t>
  </si>
  <si>
    <t>Hartgen</t>
  </si>
  <si>
    <t>HIMS</t>
  </si>
  <si>
    <t>HumanWare</t>
  </si>
  <si>
    <t>Index Braille</t>
  </si>
  <si>
    <t>Kurzweil Education Systems</t>
  </si>
  <si>
    <t>Audio Opital of Austin</t>
  </si>
  <si>
    <t>Logickeyboard</t>
  </si>
  <si>
    <t>SHI Government Solutions
Christal Vision</t>
  </si>
  <si>
    <t>Low Vision International</t>
  </si>
  <si>
    <t>Magnisihgt</t>
  </si>
  <si>
    <t>Magnisight</t>
  </si>
  <si>
    <t>Marvelsoft</t>
  </si>
  <si>
    <t>LS&amp;S
Boundless</t>
  </si>
  <si>
    <t>Microsoft</t>
  </si>
  <si>
    <t>Nuance</t>
  </si>
  <si>
    <t>SHI Government Solutions</t>
  </si>
  <si>
    <t>Optelec</t>
  </si>
  <si>
    <t>Orcam</t>
  </si>
  <si>
    <t>Patriot Vision Industries</t>
  </si>
  <si>
    <t>Rehan Electronics</t>
  </si>
  <si>
    <t>YesAccessible</t>
  </si>
  <si>
    <t>Zoomax</t>
  </si>
  <si>
    <t>Product</t>
  </si>
  <si>
    <t>Vendors</t>
  </si>
  <si>
    <t>Contracted Discount</t>
  </si>
  <si>
    <t>Specification Code</t>
  </si>
  <si>
    <t>Category</t>
  </si>
  <si>
    <t>Product Info</t>
  </si>
  <si>
    <t>Video</t>
  </si>
  <si>
    <t>Acrobat HD Mini Ultra</t>
  </si>
  <si>
    <t>43210-15409-10400-71092012</t>
  </si>
  <si>
    <t>Portable</t>
  </si>
  <si>
    <t>Demo</t>
  </si>
  <si>
    <t>Acrobat HD Ultra LCD 22", 24", 27"</t>
  </si>
  <si>
    <t>Luggable</t>
  </si>
  <si>
    <t xml:space="preserve">Acuity Speech </t>
  </si>
  <si>
    <t>Desktop</t>
  </si>
  <si>
    <t>Amigo 8"</t>
  </si>
  <si>
    <t>Handheld</t>
  </si>
  <si>
    <t>Basic D V5</t>
  </si>
  <si>
    <t>43210-20412-20010-60072001</t>
  </si>
  <si>
    <t>Braille Embosser</t>
  </si>
  <si>
    <t>Blindshell Classic 2</t>
  </si>
  <si>
    <t>Blindhell</t>
  </si>
  <si>
    <t>Adaptive Cell Phone</t>
  </si>
  <si>
    <t>Braille Emotion</t>
  </si>
  <si>
    <t>Selvas BLV</t>
  </si>
  <si>
    <t>43210-15430-43050-20448005</t>
  </si>
  <si>
    <t>Braille Display</t>
  </si>
  <si>
    <t>BrailleNote Touch Plus (18 cell and 32 cell)</t>
  </si>
  <si>
    <t>43210-15450-45090-20710900</t>
  </si>
  <si>
    <t>Braille Notetaker</t>
  </si>
  <si>
    <t>BrailleSense 6</t>
  </si>
  <si>
    <t>BrailleSense 6 Mini</t>
  </si>
  <si>
    <t>Brailliant BI 20X</t>
  </si>
  <si>
    <t>Braillie Display</t>
  </si>
  <si>
    <t>Brailliant BI 40X</t>
  </si>
  <si>
    <t>ChromeVox</t>
  </si>
  <si>
    <t>N/A</t>
  </si>
  <si>
    <t>Google</t>
  </si>
  <si>
    <t>Screen Reader</t>
  </si>
  <si>
    <t>ClearReader Plus Advanced</t>
  </si>
  <si>
    <t>43210-15451-45110-20490005</t>
  </si>
  <si>
    <t>OCR Device</t>
  </si>
  <si>
    <t>ClearView C Flex HD 24"</t>
  </si>
  <si>
    <t>ClearView C HD 24"</t>
  </si>
  <si>
    <t>Clearview Go</t>
  </si>
  <si>
    <t>ClearView+ HD 22" TFT (w/ Adv Feature Pack)</t>
  </si>
  <si>
    <t>Clearview+ Speech HD</t>
  </si>
  <si>
    <t>Cloverbook Pro</t>
  </si>
  <si>
    <t>Sightcare</t>
  </si>
  <si>
    <t>Cloverbook Pro XL</t>
  </si>
  <si>
    <t>Compact 10 HD</t>
  </si>
  <si>
    <t>Compact 10 HD Speech</t>
  </si>
  <si>
    <t>Compact 7 HD</t>
  </si>
  <si>
    <t>Compact+ HD</t>
  </si>
  <si>
    <t xml:space="preserve">Connect 12 OCR </t>
  </si>
  <si>
    <t xml:space="preserve">Connect 12 w/ Distance Viewing and OCR </t>
  </si>
  <si>
    <t>DaVinci Pro HD/OCR 24"</t>
  </si>
  <si>
    <t>DotPad</t>
  </si>
  <si>
    <t>Don Inc</t>
  </si>
  <si>
    <t>Tactile Graphics</t>
  </si>
  <si>
    <t>Dragon Naturally Speaking</t>
  </si>
  <si>
    <t>JourneyEd</t>
  </si>
  <si>
    <t>43210-48010-11015-20453000</t>
  </si>
  <si>
    <t>Nuance (Purchased by Microsoft)</t>
  </si>
  <si>
    <t>Speech-to-Text</t>
  </si>
  <si>
    <t>Duxbury Braille Translator</t>
  </si>
  <si>
    <t>Boundless</t>
  </si>
  <si>
    <t>Duxbury Systems</t>
  </si>
  <si>
    <t>Braille Translator</t>
  </si>
  <si>
    <t>Envision Glasses</t>
  </si>
  <si>
    <t>Envision</t>
  </si>
  <si>
    <t>Everest D V5</t>
  </si>
  <si>
    <t>Explore 5</t>
  </si>
  <si>
    <t xml:space="preserve">Explore 8 </t>
  </si>
  <si>
    <t>Explorer 12</t>
  </si>
  <si>
    <t>EZ Reader</t>
  </si>
  <si>
    <t>Gary Bean</t>
  </si>
  <si>
    <t>Ease of Use System</t>
  </si>
  <si>
    <t>Focus 40 Blue (5th Generation)</t>
  </si>
  <si>
    <t>Focus 80 Blue</t>
  </si>
  <si>
    <t>Fusion Professional</t>
  </si>
  <si>
    <t>Distribution Center #2
Christal Vision</t>
  </si>
  <si>
    <t>43210-20412-41150-20012579</t>
  </si>
  <si>
    <t>Freedom Scientific?</t>
  </si>
  <si>
    <t>Screen Magnification and Screen Reader</t>
  </si>
  <si>
    <t>Fusion Professional  USB Dongle</t>
  </si>
  <si>
    <t>HableOne</t>
  </si>
  <si>
    <t>43210-20412-20020-20448010</t>
  </si>
  <si>
    <t>Hable</t>
  </si>
  <si>
    <t>Keyboard</t>
  </si>
  <si>
    <t>iPad Air</t>
  </si>
  <si>
    <t>43210-48010-10416-20161004</t>
  </si>
  <si>
    <t>Bookreader</t>
  </si>
  <si>
    <t>iPad Mini</t>
  </si>
  <si>
    <t>IPad Pro</t>
  </si>
  <si>
    <t>JAWS Professional</t>
  </si>
  <si>
    <t>JAWS Professional USB Dongle</t>
  </si>
  <si>
    <t>J-Say</t>
  </si>
  <si>
    <t>Boundless AT</t>
  </si>
  <si>
    <t>JAWS Script</t>
  </si>
  <si>
    <t>Kurzweil 1000 (Windows)</t>
  </si>
  <si>
    <t>Distribution Center #2</t>
  </si>
  <si>
    <t>OCR Software</t>
  </si>
  <si>
    <t>Kurzweil 3000 (Mac)</t>
  </si>
  <si>
    <t>Audio Optial</t>
  </si>
  <si>
    <t>Kurzweil 3000 (Windows)</t>
  </si>
  <si>
    <t>Looky</t>
  </si>
  <si>
    <t>Looky 10</t>
  </si>
  <si>
    <t>LyriQ Reader with or without LyriQ Reader Keypad</t>
  </si>
  <si>
    <t>Christal</t>
  </si>
  <si>
    <t>Zyrlo, LLC.</t>
  </si>
  <si>
    <t>OCR stand alone</t>
  </si>
  <si>
    <t>Magic Keyboard - US English Bluetooth Wireless</t>
  </si>
  <si>
    <t>SHI Government Solutions (DIR-TSO-3863)
Complete Tablet Solutions (DIR-TSO-3805)
CDW Government (DIR-TSO-3837)
Souther Computer Warehouse (DIR-TSO-3831)</t>
  </si>
  <si>
    <t>43210-48010-10416-20161005</t>
  </si>
  <si>
    <t>Magnifier for Windows 10 (Included with Windows 10)</t>
  </si>
  <si>
    <t>Microsoft Corporation</t>
  </si>
  <si>
    <t>Screen Magnification</t>
  </si>
  <si>
    <t>MagniLink S Premium 2</t>
  </si>
  <si>
    <t>MagniLink S Premium TTS (OCR)</t>
  </si>
  <si>
    <t>MagniLink TAB</t>
  </si>
  <si>
    <t>MagniLink TAB 2</t>
  </si>
  <si>
    <t>MagniLink Vision TTS</t>
  </si>
  <si>
    <t>MagniLink Vision TTS 2 27"</t>
  </si>
  <si>
    <t>Magnalink Voice 2</t>
  </si>
  <si>
    <t>Magnilink WiFi Cam</t>
  </si>
  <si>
    <t>MagniLink Zip Premium FHD 17</t>
  </si>
  <si>
    <t>Mantis Q40</t>
  </si>
  <si>
    <t>Merlin Base (without monitor)</t>
  </si>
  <si>
    <t>Merlin Elite Pro HD/OCR 24"</t>
  </si>
  <si>
    <t>Merlin HD Ultra 22",24"</t>
  </si>
  <si>
    <t>Narrator for Windows</t>
  </si>
  <si>
    <t xml:space="preserve">Odyssey </t>
  </si>
  <si>
    <t>Onyx Deskset HD 22"</t>
  </si>
  <si>
    <t>Onyx OCR TFT HD 24"</t>
  </si>
  <si>
    <t>Onyx Portable</t>
  </si>
  <si>
    <t>Product INfo</t>
  </si>
  <si>
    <t>Openbook</t>
  </si>
  <si>
    <t>Openbook with Pearl Cam</t>
  </si>
  <si>
    <t>OCR Software and scanner</t>
  </si>
  <si>
    <t>Panda HD</t>
  </si>
  <si>
    <t>Patriot Viewpoint w/OCR</t>
  </si>
  <si>
    <t>Wearable</t>
  </si>
  <si>
    <t>Pearl Cam</t>
  </si>
  <si>
    <t>Scanner</t>
  </si>
  <si>
    <t>Pebble HD</t>
  </si>
  <si>
    <t>QBraille XL</t>
  </si>
  <si>
    <t>Reveal 16i</t>
  </si>
  <si>
    <t>Ruby 10</t>
  </si>
  <si>
    <t>Ruby 7 HD</t>
  </si>
  <si>
    <t>Ruby XL</t>
  </si>
  <si>
    <t>SensePlayer</t>
  </si>
  <si>
    <t>Smart Keyboard</t>
  </si>
  <si>
    <t>Smart Reader</t>
  </si>
  <si>
    <t>Smartlux</t>
  </si>
  <si>
    <t>Christal Vision
Eschenbach</t>
  </si>
  <si>
    <t>Snow 12 with stand</t>
  </si>
  <si>
    <t>SuperNova Magnifier</t>
  </si>
  <si>
    <t>Christal Vision (School Health doesn’t carry)</t>
  </si>
  <si>
    <t>SuperNova Magnifier &amp; Screen Reader</t>
  </si>
  <si>
    <t>SuperNova Magnifier &amp; Screen Reader USB Dongle</t>
  </si>
  <si>
    <t>SuperNova Magnifier &amp; Speech</t>
  </si>
  <si>
    <t>SuperNova Magnifier &amp; Speech USB Dongle</t>
  </si>
  <si>
    <t>SuperNova Magnifier USB Dongle</t>
  </si>
  <si>
    <t>Talkback</t>
  </si>
  <si>
    <t>N/a</t>
  </si>
  <si>
    <t>Talking Typing Teacher</t>
  </si>
  <si>
    <t>Typing Software</t>
  </si>
  <si>
    <t>Topaz OCR 24"</t>
  </si>
  <si>
    <t>Topaz PHD 15"</t>
  </si>
  <si>
    <t>Topaz XL HD 20", 22", 24"</t>
  </si>
  <si>
    <t>Transformer HD</t>
  </si>
  <si>
    <t>Transformer HD/OCR</t>
  </si>
  <si>
    <t>portable</t>
  </si>
  <si>
    <t>TypeAbility</t>
  </si>
  <si>
    <t>Vario Digital FHD Advanced</t>
  </si>
  <si>
    <t>Victor Reader Stream (Third Generation)</t>
  </si>
  <si>
    <t>43210-20412-20010-20890010</t>
  </si>
  <si>
    <t>Visolux digital XL FHD</t>
  </si>
  <si>
    <t>VoiceOver</t>
  </si>
  <si>
    <t>Screen reader</t>
  </si>
  <si>
    <t>XL Print Apple Advance Black on White Keyboard</t>
  </si>
  <si>
    <t>XL Print Apple Advance Black on Yellow Keyboard</t>
  </si>
  <si>
    <t>XL Print Apple Advance White on Black Keyboard</t>
  </si>
  <si>
    <t>Zoom for iOS, iPadOS, macOS</t>
  </si>
  <si>
    <t>ZoomText Large-Print Keyboard Black on Yellow</t>
  </si>
  <si>
    <t>ZoomText Large-Print Keyboard White on Black</t>
  </si>
  <si>
    <t>ZoomText Magnifier</t>
  </si>
  <si>
    <t>ZoomText Magnifier USB Dongle</t>
  </si>
  <si>
    <t>ZoomText Magnifier/Reader</t>
  </si>
  <si>
    <t>ZoomText Magnifier/Reader USB Dongle</t>
  </si>
  <si>
    <t>Vendor Name</t>
  </si>
  <si>
    <t>Vendor #</t>
  </si>
  <si>
    <t>Phone</t>
  </si>
  <si>
    <t>Email</t>
  </si>
  <si>
    <t>Address</t>
  </si>
  <si>
    <t>Audio Optical Systems of Austin</t>
  </si>
  <si>
    <t>1-742618948-0-001</t>
  </si>
  <si>
    <t>(512)454-8672</t>
  </si>
  <si>
    <t>aos@kurzweilaustin.net</t>
  </si>
  <si>
    <t>PO BOX 30164,                       Austin, TX 78755</t>
  </si>
  <si>
    <t>Boundless Assistive Technologies LLC</t>
  </si>
  <si>
    <t>1-273495566-4-000</t>
  </si>
  <si>
    <t>(866) 606-8551 x 2155</t>
  </si>
  <si>
    <t>Matt@boundlessat.com</t>
  </si>
  <si>
    <t>7490 SW Bridgeport Rd, Portland, OR 97224</t>
  </si>
  <si>
    <t>CDW Government Inc</t>
  </si>
  <si>
    <t>1-364230110-8-000</t>
  </si>
  <si>
    <t xml:space="preserve"> Monica Liwag &lt;Monica.Liwag@cdwg.com</t>
  </si>
  <si>
    <t>75 Remittance Drive, STE 1515, Chicago, IL 60694</t>
  </si>
  <si>
    <t>1-043836485-2-000</t>
  </si>
  <si>
    <t>(210)666-0700</t>
  </si>
  <si>
    <t>ed@satx.rr.com</t>
  </si>
  <si>
    <t>106 Evans Oak Ln, 
San Antonio, TX 78620</t>
  </si>
  <si>
    <t>Complete Tablet Solutions</t>
  </si>
  <si>
    <t>1-201752741-2-002</t>
  </si>
  <si>
    <t>(512) 599-8883</t>
  </si>
  <si>
    <t>atrejo@ctsmobility.com</t>
  </si>
  <si>
    <t>11525 Stonehollow Drive, STE A170, Austin, TX 78758</t>
  </si>
  <si>
    <t>Dell Marketing</t>
  </si>
  <si>
    <t>1-742616805-4</t>
  </si>
  <si>
    <t>Addam.Chandler@dell.com</t>
  </si>
  <si>
    <t>PO Box 676021                        Round Rouck, TX 78682</t>
  </si>
  <si>
    <t>1-421772952-5-000</t>
  </si>
  <si>
    <t>(512)837-2000</t>
  </si>
  <si>
    <t xml:space="preserve">randy@selvashc.com </t>
  </si>
  <si>
    <t>4616 W Howard Lane, STE 960, Austin, TX 78728</t>
  </si>
  <si>
    <t>HumanWare Inc</t>
  </si>
  <si>
    <t>1-680167209-4-004</t>
  </si>
  <si>
    <t>330-283-6042</t>
  </si>
  <si>
    <t>Paul.Stevenson@humanware.com</t>
  </si>
  <si>
    <t>PO BOX 71117,                    Chicago, IL 60694</t>
  </si>
  <si>
    <t>: 800.876.3467 x7210</t>
  </si>
  <si>
    <t>Bennie Moore benniem@hied.com  
Wayne Roewer wroewer@journeyed.com</t>
  </si>
  <si>
    <t>80 E. McDermott Dr, Allen, TX  75002</t>
  </si>
  <si>
    <t>L S &amp; S LLC</t>
  </si>
  <si>
    <t>1-743002340-2-002</t>
  </si>
  <si>
    <t>(800)468-4789</t>
  </si>
  <si>
    <t>145 River Rock Drive,              Buffalo, NY 14207</t>
  </si>
  <si>
    <t>1-911144442-8-007</t>
  </si>
  <si>
    <t>(425)882-8080</t>
  </si>
  <si>
    <t>mrs0011smb@microsoft.com Joseph Sanchez joseph.sanchez@microsoft.com Steven Schofield &lt;stschofield@microsoft.com&gt; Steven is the contact for Dragon</t>
  </si>
  <si>
    <t>PO Box 840304,                                    Dallas, TX 75284</t>
  </si>
  <si>
    <t>1-223695478-5-001</t>
  </si>
  <si>
    <t>(512)329-2981</t>
  </si>
  <si>
    <t>texas@shi.com</t>
  </si>
  <si>
    <t>3828 Pecan Trail,                       Austin, TX 78749</t>
  </si>
  <si>
    <t>Southern Computer Warehouse</t>
  </si>
  <si>
    <t>1-582214685-6-014</t>
  </si>
  <si>
    <t>(770)579-8927</t>
  </si>
  <si>
    <t>PO Box 745102,                       Atlanta GA 30374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</si>
</sst>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7" tint="0.59996337778862885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Arial"/>
      <family val="2"/>
    </font>
    <font>
      <sz val="12"/>
      <color rgb="FF333333"/>
      <name val="Calibri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5" fillId="0" borderId="0" xfId="0" applyFont="1"/>
    <xf numFmtId="0" fontId="1" fillId="0" borderId="1" xfId="0" applyFont="1" applyBorder="1" applyAlignment="1">
      <alignment wrapText="1"/>
    </xf>
    <xf numFmtId="0" fontId="7" fillId="0" borderId="0" xfId="0" applyFont="1"/>
    <xf numFmtId="0" fontId="6" fillId="0" borderId="1" xfId="1" applyFont="1" applyBorder="1" applyAlignment="1">
      <alignment horizontal="center" wrapText="1"/>
    </xf>
    <xf numFmtId="0" fontId="7" fillId="0" borderId="1" xfId="0" applyFont="1" applyBorder="1"/>
    <xf numFmtId="9" fontId="7" fillId="0" borderId="1" xfId="0" applyNumberFormat="1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</xf>
    <xf numFmtId="10" fontId="7" fillId="0" borderId="1" xfId="0" applyNumberFormat="1" applyFont="1" applyBorder="1" applyAlignment="1" applyProtection="1">
      <alignment wrapText="1"/>
    </xf>
    <xf numFmtId="10" fontId="7" fillId="0" borderId="0" xfId="0" applyNumberFormat="1" applyFont="1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 applyProtection="1">
      <alignment horizontal="center" wrapText="1"/>
    </xf>
    <xf numFmtId="0" fontId="6" fillId="0" borderId="0" xfId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4" fillId="0" borderId="0" xfId="2"/>
    <xf numFmtId="0" fontId="10" fillId="0" borderId="1" xfId="0" applyFont="1" applyBorder="1" applyAlignment="1" applyProtection="1">
      <alignment wrapText="1"/>
      <protection locked="0"/>
    </xf>
    <xf numFmtId="0" fontId="9" fillId="0" borderId="0" xfId="0" applyFont="1" applyAlignment="1">
      <alignment vertical="center" wrapText="1"/>
    </xf>
    <xf numFmtId="0" fontId="4" fillId="0" borderId="0" xfId="2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3" xfId="0" applyFont="1" applyBorder="1"/>
    <xf numFmtId="0" fontId="4" fillId="0" borderId="1" xfId="2" applyBorder="1" applyAlignment="1" applyProtection="1">
      <alignment wrapText="1"/>
      <protection locked="0"/>
    </xf>
    <xf numFmtId="0" fontId="1" fillId="0" borderId="0" xfId="0" applyFont="1"/>
    <xf numFmtId="0" fontId="12" fillId="0" borderId="0" xfId="0" applyFont="1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youtube.com/watch?v=Jfnui1wFlPg" TargetMode="External"/><Relationship Id="rId21" Type="http://schemas.openxmlformats.org/officeDocument/2006/relationships/hyperlink" Target="https://www.indexbraille.com/en-us/braille-embossers/everest-d-v5?c=EUR" TargetMode="External"/><Relationship Id="rId42" Type="http://schemas.openxmlformats.org/officeDocument/2006/relationships/hyperlink" Target="https://lviamerica.com/catalog/products/magnilink-tab" TargetMode="External"/><Relationship Id="rId63" Type="http://schemas.openxmlformats.org/officeDocument/2006/relationships/hyperlink" Target="https://www.freedomscientific.com/products/lowvision/rubyxlhd/" TargetMode="External"/><Relationship Id="rId84" Type="http://schemas.openxmlformats.org/officeDocument/2006/relationships/hyperlink" Target="https://www.apple.com/voiceover/info/guide/_1121.html" TargetMode="External"/><Relationship Id="rId138" Type="http://schemas.openxmlformats.org/officeDocument/2006/relationships/hyperlink" Target="https://www.youtube.com/watch?v=EiQ8NwdsZCY" TargetMode="External"/><Relationship Id="rId159" Type="http://schemas.openxmlformats.org/officeDocument/2006/relationships/hyperlink" Target="https://www.youtube.com/watch?v=UNlVAE6Yvsg" TargetMode="External"/><Relationship Id="rId170" Type="http://schemas.openxmlformats.org/officeDocument/2006/relationships/hyperlink" Target="https://www.youtube.com/watch?v=AyuZaeU1QHk" TargetMode="External"/><Relationship Id="rId191" Type="http://schemas.openxmlformats.org/officeDocument/2006/relationships/hyperlink" Target="https://www.google.com/url?sa=t&amp;rct=j&amp;q=&amp;esrc=s&amp;source=web&amp;cd=&amp;ved=2ahUKEwjDz7ixoPL4AhWVoWoFHR8HAUEQFnoECAQQAQ&amp;url=https%3A%2F%2Fwww.letsenvision.com%2Fenvision-glasses&amp;usg=AOvVaw3eq67xL6RrpRAsUpwOsVZf" TargetMode="External"/><Relationship Id="rId205" Type="http://schemas.openxmlformats.org/officeDocument/2006/relationships/hyperlink" Target="https://www.youtube.com/watch?v=y1tRLncSlBg" TargetMode="External"/><Relationship Id="rId226" Type="http://schemas.openxmlformats.org/officeDocument/2006/relationships/hyperlink" Target="https://www.youtube.com/watch?v=EU_cHM55SWc" TargetMode="External"/><Relationship Id="rId107" Type="http://schemas.openxmlformats.org/officeDocument/2006/relationships/hyperlink" Target="https://www.youtube.com/watch?v=aMWpXG61pAo" TargetMode="External"/><Relationship Id="rId11" Type="http://schemas.openxmlformats.org/officeDocument/2006/relationships/hyperlink" Target="https://us.optelec.com/products/clearview-go.html" TargetMode="External"/><Relationship Id="rId32" Type="http://schemas.openxmlformats.org/officeDocument/2006/relationships/hyperlink" Target="https://www.freedomscientific.com/products/software/jaws/" TargetMode="External"/><Relationship Id="rId53" Type="http://schemas.openxmlformats.org/officeDocument/2006/relationships/hyperlink" Target="https://www.freedomscientific.com/products/software/openbook/" TargetMode="External"/><Relationship Id="rId74" Type="http://schemas.openxmlformats.org/officeDocument/2006/relationships/hyperlink" Target="https://support.google.com/accessibility/android/answer/6283677?hl=en" TargetMode="External"/><Relationship Id="rId128" Type="http://schemas.openxmlformats.org/officeDocument/2006/relationships/hyperlink" Target="https://www.youtube.com/watch?v=z-f22RgOVf8" TargetMode="External"/><Relationship Id="rId149" Type="http://schemas.openxmlformats.org/officeDocument/2006/relationships/hyperlink" Target="https://www.youtube.com/watch?v=DFs9ZWny7nM" TargetMode="External"/><Relationship Id="rId5" Type="http://schemas.openxmlformats.org/officeDocument/2006/relationships/hyperlink" Target="https://store.humanware.com/hus/blindness-braillenote-touch-plus-32.html" TargetMode="External"/><Relationship Id="rId95" Type="http://schemas.openxmlformats.org/officeDocument/2006/relationships/hyperlink" Target="https://www.youtube.com/watch?v=trzZZds7-OM" TargetMode="External"/><Relationship Id="rId160" Type="http://schemas.openxmlformats.org/officeDocument/2006/relationships/hyperlink" Target="https://www.youtube.com/watch?v=UNlVAE6Yvsg" TargetMode="External"/><Relationship Id="rId181" Type="http://schemas.openxmlformats.org/officeDocument/2006/relationships/hyperlink" Target="https://store.humanware.com/hus/explore-12-portable-video-magnifier.html" TargetMode="External"/><Relationship Id="rId216" Type="http://schemas.openxmlformats.org/officeDocument/2006/relationships/hyperlink" Target="https://www.youtube.com/watch?v=5r9V_UsJ6ng" TargetMode="External"/><Relationship Id="rId22" Type="http://schemas.openxmlformats.org/officeDocument/2006/relationships/hyperlink" Target="https://store.humanware.com/hus/explore-5-handheld-electronic-magnifier.html" TargetMode="External"/><Relationship Id="rId43" Type="http://schemas.openxmlformats.org/officeDocument/2006/relationships/hyperlink" Target="https://lviamerica.com/catalog/products/magnilink-voice?gclid=EAIaIQobChMIsv_Xw6qJ8QIVQ8vICh3uiQFMEAAYASAAEgKzk_D_BwE" TargetMode="External"/><Relationship Id="rId64" Type="http://schemas.openxmlformats.org/officeDocument/2006/relationships/hyperlink" Target="https://www.freedomscientific.com/products/lowvision/ruby7/" TargetMode="External"/><Relationship Id="rId118" Type="http://schemas.openxmlformats.org/officeDocument/2006/relationships/hyperlink" Target="https://www.youtube.com/watch?v=3hdeRaqinpo" TargetMode="External"/><Relationship Id="rId139" Type="http://schemas.openxmlformats.org/officeDocument/2006/relationships/hyperlink" Target="https://youtu.be/ztlY4ibiJnY" TargetMode="External"/><Relationship Id="rId85" Type="http://schemas.openxmlformats.org/officeDocument/2006/relationships/hyperlink" Target="https://logickeyboard.com/shop/largeprint-white-on-3258p.html" TargetMode="External"/><Relationship Id="rId150" Type="http://schemas.openxmlformats.org/officeDocument/2006/relationships/hyperlink" Target="https://www.youtube.com/watch?v=bKN129hgyHw" TargetMode="External"/><Relationship Id="rId171" Type="http://schemas.openxmlformats.org/officeDocument/2006/relationships/hyperlink" Target="https://www.youtube.com/watch?v=NiISb29tpS8" TargetMode="External"/><Relationship Id="rId192" Type="http://schemas.openxmlformats.org/officeDocument/2006/relationships/hyperlink" Target="https://www.youtube.com/watch?v=QNX4zZ5dNYE" TargetMode="External"/><Relationship Id="rId206" Type="http://schemas.openxmlformats.org/officeDocument/2006/relationships/hyperlink" Target="https://lviamerica.com/catalog/products/magnilink-vision-tts-us" TargetMode="External"/><Relationship Id="rId227" Type="http://schemas.openxmlformats.org/officeDocument/2006/relationships/printerSettings" Target="../printerSettings/printerSettings3.bin"/><Relationship Id="rId12" Type="http://schemas.openxmlformats.org/officeDocument/2006/relationships/hyperlink" Target="https://us.optelec.com/products/cvchd24-clearview-c-24-full-hd.html" TargetMode="External"/><Relationship Id="rId33" Type="http://schemas.openxmlformats.org/officeDocument/2006/relationships/hyperlink" Target="https://www.hartgen.org/j-say" TargetMode="External"/><Relationship Id="rId108" Type="http://schemas.openxmlformats.org/officeDocument/2006/relationships/hyperlink" Target="https://youtu.be/qnUijWLWnxQ" TargetMode="External"/><Relationship Id="rId129" Type="http://schemas.openxmlformats.org/officeDocument/2006/relationships/hyperlink" Target="https://www.youtube.com/watch?v=GFNPyen9urw" TargetMode="External"/><Relationship Id="rId54" Type="http://schemas.openxmlformats.org/officeDocument/2006/relationships/hyperlink" Target="https://support.freedomscientific.com/Products/Blindness/OpenBookDocumentation" TargetMode="External"/><Relationship Id="rId75" Type="http://schemas.openxmlformats.org/officeDocument/2006/relationships/hyperlink" Target="https://www.boundlessat.com/Keyboards-Mice/Kids-Keyboards/Talking-Typing-Teacher" TargetMode="External"/><Relationship Id="rId96" Type="http://schemas.openxmlformats.org/officeDocument/2006/relationships/hyperlink" Target="https://www.youtube.com/watch?v=vKmg8qZpMFA" TargetMode="External"/><Relationship Id="rId140" Type="http://schemas.openxmlformats.org/officeDocument/2006/relationships/hyperlink" Target="https://www.youtube.com/watch?v=MtunyL8KEKk" TargetMode="External"/><Relationship Id="rId161" Type="http://schemas.openxmlformats.org/officeDocument/2006/relationships/hyperlink" Target="https://www.youtube.com/watch?v=0Zpzl4EKCco" TargetMode="External"/><Relationship Id="rId182" Type="http://schemas.openxmlformats.org/officeDocument/2006/relationships/hyperlink" Target="https://www.youtube.com/watch?v=lTLQIMk91U4" TargetMode="External"/><Relationship Id="rId217" Type="http://schemas.openxmlformats.org/officeDocument/2006/relationships/hyperlink" Target="https://irie-at.com/product/cloverbook-pro/" TargetMode="External"/><Relationship Id="rId6" Type="http://schemas.openxmlformats.org/officeDocument/2006/relationships/hyperlink" Target="https://hims-inc.com/bs6/" TargetMode="External"/><Relationship Id="rId23" Type="http://schemas.openxmlformats.org/officeDocument/2006/relationships/hyperlink" Target="https://www.maxiaids.com/humanware-explore-8-inch-handheld-electronic-video-magnifier" TargetMode="External"/><Relationship Id="rId119" Type="http://schemas.openxmlformats.org/officeDocument/2006/relationships/hyperlink" Target="https://www.youtube.com/watch?v=3hdeRaqinpo" TargetMode="External"/><Relationship Id="rId44" Type="http://schemas.openxmlformats.org/officeDocument/2006/relationships/hyperlink" Target="https://lviamerica.com/catalog/products/magnilink-zip-fhd-17" TargetMode="External"/><Relationship Id="rId65" Type="http://schemas.openxmlformats.org/officeDocument/2006/relationships/hyperlink" Target="https://www.apple.com/shop/product/MX3L2LL/A/smart-keyboard-for-ipad-8th-generation-us-english" TargetMode="External"/><Relationship Id="rId86" Type="http://schemas.openxmlformats.org/officeDocument/2006/relationships/hyperlink" Target="https://logickeyboard.com/shop/largeprint-black-on-3262p.html" TargetMode="External"/><Relationship Id="rId130" Type="http://schemas.openxmlformats.org/officeDocument/2006/relationships/hyperlink" Target="https://youtu.be/dKUEpCIUsb4" TargetMode="External"/><Relationship Id="rId151" Type="http://schemas.openxmlformats.org/officeDocument/2006/relationships/hyperlink" Target="https://www.youtube.com/watch?v=-fgL2akk300" TargetMode="External"/><Relationship Id="rId172" Type="http://schemas.openxmlformats.org/officeDocument/2006/relationships/hyperlink" Target="https://www.youtube.com/watch?v=veYJ7E_VKtE" TargetMode="External"/><Relationship Id="rId193" Type="http://schemas.openxmlformats.org/officeDocument/2006/relationships/hyperlink" Target="https://store.humanware.com/hus/brailliant-bi-40x-braille-display.html" TargetMode="External"/><Relationship Id="rId207" Type="http://schemas.openxmlformats.org/officeDocument/2006/relationships/hyperlink" Target="https://www.youtube.com/watch?v=vayL_vCAvUU" TargetMode="External"/><Relationship Id="rId13" Type="http://schemas.openxmlformats.org/officeDocument/2006/relationships/hyperlink" Target="https://in.optelec.com/products/clearview-c-flex-24-hd.html" TargetMode="External"/><Relationship Id="rId109" Type="http://schemas.openxmlformats.org/officeDocument/2006/relationships/hyperlink" Target="https://www.youtube.com/watch?v=Ltc0Jm7iI-s" TargetMode="External"/><Relationship Id="rId34" Type="http://schemas.openxmlformats.org/officeDocument/2006/relationships/hyperlink" Target="https://www.kurzweiledu.com/products/kurzweil-1000-v14-windows.html" TargetMode="External"/><Relationship Id="rId55" Type="http://schemas.openxmlformats.org/officeDocument/2006/relationships/hyperlink" Target="https://store.freedomscientific.com/products/pearl-portable-reading-camera" TargetMode="External"/><Relationship Id="rId76" Type="http://schemas.openxmlformats.org/officeDocument/2006/relationships/hyperlink" Target="https://www.freedomscientific.com/products/lowvision/topazocr/" TargetMode="External"/><Relationship Id="rId97" Type="http://schemas.openxmlformats.org/officeDocument/2006/relationships/hyperlink" Target="https://www.youtube.com/watch?v=lmYAVfPOsko" TargetMode="External"/><Relationship Id="rId120" Type="http://schemas.openxmlformats.org/officeDocument/2006/relationships/hyperlink" Target="https://www.youtube.com/watch?v=AwQg4THZ6FY" TargetMode="External"/><Relationship Id="rId141" Type="http://schemas.openxmlformats.org/officeDocument/2006/relationships/hyperlink" Target="https://www.youtube.com/watch?v=GqYlN5maFAI" TargetMode="External"/><Relationship Id="rId7" Type="http://schemas.openxmlformats.org/officeDocument/2006/relationships/hyperlink" Target="https://support.google.com/chromebook/answer/7031755?hl=en" TargetMode="External"/><Relationship Id="rId162" Type="http://schemas.openxmlformats.org/officeDocument/2006/relationships/hyperlink" Target="https://www.youtube.com/watch?v=rL7XBU8g9-o" TargetMode="External"/><Relationship Id="rId183" Type="http://schemas.openxmlformats.org/officeDocument/2006/relationships/hyperlink" Target="https://lviamerica.com/catalog/products/magnilink-vision-tts-us" TargetMode="External"/><Relationship Id="rId218" Type="http://schemas.openxmlformats.org/officeDocument/2006/relationships/hyperlink" Target="https://www.google.com/url?sa=t&amp;rct=j&amp;q=&amp;esrc=s&amp;source=web&amp;cd=&amp;ved=2ahUKEwir_Ln1w7SGAxUu5ckDHYtBBi4QFnoECBQQAQ&amp;url=https%3A%2F%2Firie-at.com%2Fproduct%2Fcloverbook-pro-xl%2F&amp;usg=AOvVaw3NK7iqIz7rWI5_tfNsV6JY&amp;opi=89978449" TargetMode="External"/><Relationship Id="rId24" Type="http://schemas.openxmlformats.org/officeDocument/2006/relationships/hyperlink" Target="https://www.freedomscientific.com/products/blindness/focus40brailledisplay/" TargetMode="External"/><Relationship Id="rId45" Type="http://schemas.openxmlformats.org/officeDocument/2006/relationships/hyperlink" Target="https://www.aph.org/product/mantis-q40/" TargetMode="External"/><Relationship Id="rId66" Type="http://schemas.openxmlformats.org/officeDocument/2006/relationships/hyperlink" Target="https://www.enhancedvision.com/low-vision-product-line/smart-reader-hd.html" TargetMode="External"/><Relationship Id="rId87" Type="http://schemas.openxmlformats.org/officeDocument/2006/relationships/hyperlink" Target="https://logickeyboard.com/shop/largeprint-white-on-3258p.html" TargetMode="External"/><Relationship Id="rId110" Type="http://schemas.openxmlformats.org/officeDocument/2006/relationships/hyperlink" Target="https://www.youtube.com/watch?v=E7rX3G5lacE" TargetMode="External"/><Relationship Id="rId131" Type="http://schemas.openxmlformats.org/officeDocument/2006/relationships/hyperlink" Target="https://youtu.be/dKUEpCIUsb4" TargetMode="External"/><Relationship Id="rId152" Type="http://schemas.openxmlformats.org/officeDocument/2006/relationships/hyperlink" Target="https://www.youtube.com/watch?v=KRpfc246e7w" TargetMode="External"/><Relationship Id="rId173" Type="http://schemas.openxmlformats.org/officeDocument/2006/relationships/hyperlink" Target="https://www.youtube.com/watch?v=Xf6K5fyi6yc" TargetMode="External"/><Relationship Id="rId194" Type="http://schemas.openxmlformats.org/officeDocument/2006/relationships/hyperlink" Target="https://store.humanware.com/hus/brailliant-bi-20x-braille-display.html" TargetMode="External"/><Relationship Id="rId208" Type="http://schemas.openxmlformats.org/officeDocument/2006/relationships/hyperlink" Target="https://store.humanware.com/hus/odyssey-text-to-speech-reader.html" TargetMode="External"/><Relationship Id="rId14" Type="http://schemas.openxmlformats.org/officeDocument/2006/relationships/hyperlink" Target="https://us.optelec.com/products/compact-hd.html" TargetMode="External"/><Relationship Id="rId35" Type="http://schemas.openxmlformats.org/officeDocument/2006/relationships/hyperlink" Target="https://www.kurzweiledu.com/k3win" TargetMode="External"/><Relationship Id="rId56" Type="http://schemas.openxmlformats.org/officeDocument/2006/relationships/hyperlink" Target="https://www.zoomax.com/low-vision-products/easy-to-use-desktop-video-magnifier-panda.html" TargetMode="External"/><Relationship Id="rId77" Type="http://schemas.openxmlformats.org/officeDocument/2006/relationships/hyperlink" Target="https://store.freedomscientific.com/products/topaz-phd-portable-video-magnifier" TargetMode="External"/><Relationship Id="rId100" Type="http://schemas.openxmlformats.org/officeDocument/2006/relationships/hyperlink" Target="https://www.youtube.com/watch?v=2I1642cdvto" TargetMode="External"/><Relationship Id="rId8" Type="http://schemas.openxmlformats.org/officeDocument/2006/relationships/hyperlink" Target="https://us.optelec.com/products/cradvd-optelec-clearreader-advanced.html" TargetMode="External"/><Relationship Id="rId98" Type="http://schemas.openxmlformats.org/officeDocument/2006/relationships/hyperlink" Target="https://www.youtube.com/watch?v=Egt2oeEB-R4" TargetMode="External"/><Relationship Id="rId121" Type="http://schemas.openxmlformats.org/officeDocument/2006/relationships/hyperlink" Target="https://www.youtube.com/watch?v=AwQg4THZ6FY" TargetMode="External"/><Relationship Id="rId142" Type="http://schemas.openxmlformats.org/officeDocument/2006/relationships/hyperlink" Target="https://www.youtube.com/watch?v=4_-d-XKs7os" TargetMode="External"/><Relationship Id="rId163" Type="http://schemas.openxmlformats.org/officeDocument/2006/relationships/hyperlink" Target="https://www.youtube.com/watch?v=7VhgANZwt44" TargetMode="External"/><Relationship Id="rId184" Type="http://schemas.openxmlformats.org/officeDocument/2006/relationships/hyperlink" Target="https://www.youtube.com/watch?v=vayL_vCAvUU" TargetMode="External"/><Relationship Id="rId219" Type="http://schemas.openxmlformats.org/officeDocument/2006/relationships/hyperlink" Target="https://www.youtube.com/watch?v=13-F8L61Ri8" TargetMode="External"/><Relationship Id="rId3" Type="http://schemas.openxmlformats.org/officeDocument/2006/relationships/hyperlink" Target="http://www.rehanelectronics.com/en/product/low-vision/acuity-speech/overview" TargetMode="External"/><Relationship Id="rId214" Type="http://schemas.openxmlformats.org/officeDocument/2006/relationships/hyperlink" Target="https://www.google.com/url?sa=t&amp;rct=j&amp;q=&amp;esrc=s&amp;source=web&amp;cd=&amp;ved=2ahUKEwiH7uv5v7SGAxW848kDHf3_AL8QFnoECBYQAQ&amp;url=http%3A%2F%2Fnewvisionconcepts.com%2F&amp;usg=AOvVaw3L13njRmbzXnkroAi4wjfH&amp;opi=89978449" TargetMode="External"/><Relationship Id="rId25" Type="http://schemas.openxmlformats.org/officeDocument/2006/relationships/hyperlink" Target="https://www.freedomscientific.com/products/blindness/focus80brailledisplay/" TargetMode="External"/><Relationship Id="rId46" Type="http://schemas.openxmlformats.org/officeDocument/2006/relationships/hyperlink" Target="https://www.enhancedvision.com/low-vision-product-line/merlin-basic-low-vision-desktop-magnifier.html" TargetMode="External"/><Relationship Id="rId67" Type="http://schemas.openxmlformats.org/officeDocument/2006/relationships/hyperlink" Target="https://www.zoomaxusa.com/low-vision-products/snow-12/" TargetMode="External"/><Relationship Id="rId116" Type="http://schemas.openxmlformats.org/officeDocument/2006/relationships/hyperlink" Target="https://www.youtube.com/watch?v=JYZ17z7R67g" TargetMode="External"/><Relationship Id="rId137" Type="http://schemas.openxmlformats.org/officeDocument/2006/relationships/hyperlink" Target="https://www.youtube.com/watch?v=UCX5sAaGags" TargetMode="External"/><Relationship Id="rId158" Type="http://schemas.openxmlformats.org/officeDocument/2006/relationships/hyperlink" Target="https://www.youtube.com/watch?v=sdW843pelRw" TargetMode="External"/><Relationship Id="rId20" Type="http://schemas.openxmlformats.org/officeDocument/2006/relationships/hyperlink" Target="https://www.duxburysystems.com/" TargetMode="External"/><Relationship Id="rId41" Type="http://schemas.openxmlformats.org/officeDocument/2006/relationships/hyperlink" Target="https://lviamerica.com/catalog/products/magnilink-s-premium-2" TargetMode="External"/><Relationship Id="rId62" Type="http://schemas.openxmlformats.org/officeDocument/2006/relationships/hyperlink" Target="https://hims-inc.com/product/qbraille-xl/" TargetMode="External"/><Relationship Id="rId83" Type="http://schemas.openxmlformats.org/officeDocument/2006/relationships/hyperlink" Target="https://www.eschenbach.com/products/video-magnifiers-hand-held-visolux-digital-xl.asp" TargetMode="External"/><Relationship Id="rId88" Type="http://schemas.openxmlformats.org/officeDocument/2006/relationships/hyperlink" Target="https://www.iore.com/how-use-zoom-mac" TargetMode="External"/><Relationship Id="rId111" Type="http://schemas.openxmlformats.org/officeDocument/2006/relationships/hyperlink" Target="https://www.youtube.com/watch?v=E7rX3G5lacE" TargetMode="External"/><Relationship Id="rId132" Type="http://schemas.openxmlformats.org/officeDocument/2006/relationships/hyperlink" Target="https://youtu.be/YjE5i3niBdg" TargetMode="External"/><Relationship Id="rId153" Type="http://schemas.openxmlformats.org/officeDocument/2006/relationships/hyperlink" Target="https://www.youtube.com/watch?v=-v_qpuepcFc" TargetMode="External"/><Relationship Id="rId174" Type="http://schemas.openxmlformats.org/officeDocument/2006/relationships/hyperlink" Target="https://www.youtube.com/watch?v=Xf6K5fyi6yc" TargetMode="External"/><Relationship Id="rId179" Type="http://schemas.openxmlformats.org/officeDocument/2006/relationships/hyperlink" Target="http://www.zyrlo.com/" TargetMode="External"/><Relationship Id="rId195" Type="http://schemas.openxmlformats.org/officeDocument/2006/relationships/hyperlink" Target="https://www.youtube.com/watch?v=QEVaIRMoZkI" TargetMode="External"/><Relationship Id="rId209" Type="http://schemas.openxmlformats.org/officeDocument/2006/relationships/hyperlink" Target="https://www.youtube.com/watch?v=7onTiU8rYLU" TargetMode="External"/><Relationship Id="rId190" Type="http://schemas.openxmlformats.org/officeDocument/2006/relationships/hyperlink" Target="https://youtu.be/YjE5i3niBdg" TargetMode="External"/><Relationship Id="rId204" Type="http://schemas.openxmlformats.org/officeDocument/2006/relationships/hyperlink" Target="https://www.youtube.com/watch?v=5a3yYXXZpdw" TargetMode="External"/><Relationship Id="rId220" Type="http://schemas.openxmlformats.org/officeDocument/2006/relationships/hyperlink" Target="https://www.youtube.com/watch?v=mrkRlkCTyp0" TargetMode="External"/><Relationship Id="rId225" Type="http://schemas.openxmlformats.org/officeDocument/2006/relationships/hyperlink" Target="https://selvasblv.com/product/braille-emotion/" TargetMode="External"/><Relationship Id="rId15" Type="http://schemas.openxmlformats.org/officeDocument/2006/relationships/hyperlink" Target="https://us.optelec.com/products/comp7hd-optelec-compact-7-hd.html" TargetMode="External"/><Relationship Id="rId36" Type="http://schemas.openxmlformats.org/officeDocument/2006/relationships/hyperlink" Target="https://www.kurzweiledu.com/k3mac" TargetMode="External"/><Relationship Id="rId57" Type="http://schemas.openxmlformats.org/officeDocument/2006/relationships/hyperlink" Target="https://patriotvisionindustries.com/product/patriot-viewpoint/" TargetMode="External"/><Relationship Id="rId106" Type="http://schemas.openxmlformats.org/officeDocument/2006/relationships/hyperlink" Target="https://youtu.be/9pkhJiTgkik" TargetMode="External"/><Relationship Id="rId127" Type="http://schemas.openxmlformats.org/officeDocument/2006/relationships/hyperlink" Target="https://www.youtube.com/watch?v=vJITDBSgtaA" TargetMode="External"/><Relationship Id="rId10" Type="http://schemas.openxmlformats.org/officeDocument/2006/relationships/hyperlink" Target="https://us.optelec.com/products/cvpfhd24speech-clearview-24-full-hd-speech.html" TargetMode="External"/><Relationship Id="rId31" Type="http://schemas.openxmlformats.org/officeDocument/2006/relationships/hyperlink" Target="https://www.freedomscientific.com/products/software/jaws/" TargetMode="External"/><Relationship Id="rId52" Type="http://schemas.openxmlformats.org/officeDocument/2006/relationships/hyperlink" Target="https://support.freedomscientific.com/Products/LowVision/OnyxPortableHDDocumentation" TargetMode="External"/><Relationship Id="rId73" Type="http://schemas.openxmlformats.org/officeDocument/2006/relationships/hyperlink" Target="https://yourdolphin.com/products/individuals/supernova-mag-speech" TargetMode="External"/><Relationship Id="rId78" Type="http://schemas.openxmlformats.org/officeDocument/2006/relationships/hyperlink" Target="https://www.freedomscientific.com/products/lowvision/topazxlhd/" TargetMode="External"/><Relationship Id="rId94" Type="http://schemas.openxmlformats.org/officeDocument/2006/relationships/hyperlink" Target="https://www.zoomtext.com/products/zoomtext-magnifier/" TargetMode="External"/><Relationship Id="rId99" Type="http://schemas.openxmlformats.org/officeDocument/2006/relationships/hyperlink" Target="https://youtu.be/-uYeGWlsga8" TargetMode="External"/><Relationship Id="rId101" Type="http://schemas.openxmlformats.org/officeDocument/2006/relationships/hyperlink" Target="https://www.youtube.com/watch?v=pVfLafNmWA0" TargetMode="External"/><Relationship Id="rId122" Type="http://schemas.openxmlformats.org/officeDocument/2006/relationships/hyperlink" Target="https://www.youtube.com/watch?v=pQO4S1t2uiA" TargetMode="External"/><Relationship Id="rId143" Type="http://schemas.openxmlformats.org/officeDocument/2006/relationships/hyperlink" Target="https://www.youtube.com/watch?v=4_-d-XKs7os" TargetMode="External"/><Relationship Id="rId148" Type="http://schemas.openxmlformats.org/officeDocument/2006/relationships/hyperlink" Target="https://www.youtube.com/watch?v=y1tRLncSlBg" TargetMode="External"/><Relationship Id="rId164" Type="http://schemas.openxmlformats.org/officeDocument/2006/relationships/hyperlink" Target="https://www.youtube.com/watch?v=GBtjTUT42PY" TargetMode="External"/><Relationship Id="rId169" Type="http://schemas.openxmlformats.org/officeDocument/2006/relationships/hyperlink" Target="https://www.youtube.com/watch?v=kSyee06FMwk" TargetMode="External"/><Relationship Id="rId185" Type="http://schemas.openxmlformats.org/officeDocument/2006/relationships/hyperlink" Target="https://www.freedomscientific.com/products/lowvision/ruby10/" TargetMode="External"/><Relationship Id="rId4" Type="http://schemas.openxmlformats.org/officeDocument/2006/relationships/hyperlink" Target="https://www.indexbraille.com/en-us/braille-embossers/basic-d-v5" TargetMode="External"/><Relationship Id="rId9" Type="http://schemas.openxmlformats.org/officeDocument/2006/relationships/hyperlink" Target="https://us.optelec.com/products/cvphd22sa-clearview-22-hd-standard-arm.html" TargetMode="External"/><Relationship Id="rId180" Type="http://schemas.openxmlformats.org/officeDocument/2006/relationships/hyperlink" Target="https://www.youtube.com/watch?v=PBPFGE48XIo" TargetMode="External"/><Relationship Id="rId210" Type="http://schemas.openxmlformats.org/officeDocument/2006/relationships/hyperlink" Target="https://sterlingadaptives.com/products/magnilink-wificam" TargetMode="External"/><Relationship Id="rId215" Type="http://schemas.openxmlformats.org/officeDocument/2006/relationships/hyperlink" Target="https://www.blindshell.com/us/eshop/blindshell-classic-87" TargetMode="External"/><Relationship Id="rId26" Type="http://schemas.openxmlformats.org/officeDocument/2006/relationships/hyperlink" Target="https://www.freedomscientific.com/products/software/fusion/" TargetMode="External"/><Relationship Id="rId47" Type="http://schemas.openxmlformats.org/officeDocument/2006/relationships/hyperlink" Target="https://www.enhancedvision.com/low-vision-product-line/merlin-elite-pro.html" TargetMode="External"/><Relationship Id="rId68" Type="http://schemas.openxmlformats.org/officeDocument/2006/relationships/hyperlink" Target="https://yourdolphin.com/products/individuals/supernova-magnifier" TargetMode="External"/><Relationship Id="rId89" Type="http://schemas.openxmlformats.org/officeDocument/2006/relationships/hyperlink" Target="https://www.zoomtext.com/products/zoomtext-keyboard-black-on-yellow/" TargetMode="External"/><Relationship Id="rId112" Type="http://schemas.openxmlformats.org/officeDocument/2006/relationships/hyperlink" Target="https://www.youtube.com/watch?v=CEOHwnt-sBE" TargetMode="External"/><Relationship Id="rId133" Type="http://schemas.openxmlformats.org/officeDocument/2006/relationships/hyperlink" Target="https://youtu.be/YUT_IxCYwlE" TargetMode="External"/><Relationship Id="rId154" Type="http://schemas.openxmlformats.org/officeDocument/2006/relationships/hyperlink" Target="https://www.youtube.com/watch?v=MsPLV2UbiPc" TargetMode="External"/><Relationship Id="rId175" Type="http://schemas.openxmlformats.org/officeDocument/2006/relationships/hyperlink" Target="https://www.youtube.com/watch?v=Et4i2yQc7pA" TargetMode="External"/><Relationship Id="rId196" Type="http://schemas.openxmlformats.org/officeDocument/2006/relationships/hyperlink" Target="https://www.youtube.com/watch?v=QEVaIRMoZkI" TargetMode="External"/><Relationship Id="rId200" Type="http://schemas.openxmlformats.org/officeDocument/2006/relationships/hyperlink" Target="https://www.youtube.com/watch?reload=9&amp;v=f_egy5iBvxU" TargetMode="External"/><Relationship Id="rId16" Type="http://schemas.openxmlformats.org/officeDocument/2006/relationships/hyperlink" Target="https://us.optelec.com/products/comp-10-hd-b-wrld-optelec-compact-10-hd.html" TargetMode="External"/><Relationship Id="rId221" Type="http://schemas.openxmlformats.org/officeDocument/2006/relationships/hyperlink" Target="https://pad.dotincorp.com/" TargetMode="External"/><Relationship Id="rId37" Type="http://schemas.openxmlformats.org/officeDocument/2006/relationships/hyperlink" Target="http://www.rehanelectronics.com/en/product/low-vision/looky-10/overview" TargetMode="External"/><Relationship Id="rId58" Type="http://schemas.openxmlformats.org/officeDocument/2006/relationships/hyperlink" Target="https://www.enhancedvision.com/shop/low-vision-products/portable/pebble-hd" TargetMode="External"/><Relationship Id="rId79" Type="http://schemas.openxmlformats.org/officeDocument/2006/relationships/hyperlink" Target="https://www.enhancedvision.com/low-vision-product-line/transformer-hd-portable-electronic-magnifier.html" TargetMode="External"/><Relationship Id="rId102" Type="http://schemas.openxmlformats.org/officeDocument/2006/relationships/hyperlink" Target="https://youtu.be/iROdyaNSG84?t=2" TargetMode="External"/><Relationship Id="rId123" Type="http://schemas.openxmlformats.org/officeDocument/2006/relationships/hyperlink" Target="https://www.youtube.com/watch?v=pQO4S1t2uiA" TargetMode="External"/><Relationship Id="rId144" Type="http://schemas.openxmlformats.org/officeDocument/2006/relationships/hyperlink" Target="https://www.youtube.com/watch?v=fY2bF2RKp1Q" TargetMode="External"/><Relationship Id="rId90" Type="http://schemas.openxmlformats.org/officeDocument/2006/relationships/hyperlink" Target="https://www.zoomtext.com/products/zoomtext-keyboard-white-on-black/" TargetMode="External"/><Relationship Id="rId165" Type="http://schemas.openxmlformats.org/officeDocument/2006/relationships/hyperlink" Target="https://www.youtube.com/watch?v=lDuU7IgkuEQ" TargetMode="External"/><Relationship Id="rId186" Type="http://schemas.openxmlformats.org/officeDocument/2006/relationships/hyperlink" Target="https://www.youtube.com/watch?v=6GhO5J1FP2Q" TargetMode="External"/><Relationship Id="rId211" Type="http://schemas.openxmlformats.org/officeDocument/2006/relationships/hyperlink" Target="https://www.youtube.com/watch?v=Hv1Y4Af87aQ" TargetMode="External"/><Relationship Id="rId27" Type="http://schemas.openxmlformats.org/officeDocument/2006/relationships/hyperlink" Target="https://www.freedomscientific.com/products/software/fusion/" TargetMode="External"/><Relationship Id="rId48" Type="http://schemas.openxmlformats.org/officeDocument/2006/relationships/hyperlink" Target="https://www.enhancedvision.com/low-vision-product-line/merlin-ultra-desktop-electronic-magnifier-for-low-vision.html" TargetMode="External"/><Relationship Id="rId69" Type="http://schemas.openxmlformats.org/officeDocument/2006/relationships/hyperlink" Target="https://yourdolphin.com/products/individuals/supernova-magnifier" TargetMode="External"/><Relationship Id="rId113" Type="http://schemas.openxmlformats.org/officeDocument/2006/relationships/hyperlink" Target="https://www.youtube.com/watch?v=zDMKK5WtDog" TargetMode="External"/><Relationship Id="rId134" Type="http://schemas.openxmlformats.org/officeDocument/2006/relationships/hyperlink" Target="https://www.youtube.com/watch?v=wlq92NEctDQ" TargetMode="External"/><Relationship Id="rId80" Type="http://schemas.openxmlformats.org/officeDocument/2006/relationships/hyperlink" Target="https://www.enhancedvision.com/low-vision-product-line/transformer-hd-portable-electronic-magnifier.html" TargetMode="External"/><Relationship Id="rId155" Type="http://schemas.openxmlformats.org/officeDocument/2006/relationships/hyperlink" Target="https://www.youtube.com/watch?v=oxBCapWFqmw" TargetMode="External"/><Relationship Id="rId176" Type="http://schemas.openxmlformats.org/officeDocument/2006/relationships/hyperlink" Target="https://www.youtube.com/watch?v=Et4i2yQc7pA" TargetMode="External"/><Relationship Id="rId197" Type="http://schemas.openxmlformats.org/officeDocument/2006/relationships/hyperlink" Target="https://www.iamhable.com/" TargetMode="External"/><Relationship Id="rId201" Type="http://schemas.openxmlformats.org/officeDocument/2006/relationships/hyperlink" Target="https://www.eschenbach.com/products/vario-digital-fhd-advanced-xy.asp" TargetMode="External"/><Relationship Id="rId222" Type="http://schemas.openxmlformats.org/officeDocument/2006/relationships/hyperlink" Target="https://www.youtube.com/watch?v=WNOV9XiNy6w" TargetMode="External"/><Relationship Id="rId17" Type="http://schemas.openxmlformats.org/officeDocument/2006/relationships/hyperlink" Target="https://us.optelec.com/products/comp-10-hd-wrld-optelec-compact-10-hd-speech.html" TargetMode="External"/><Relationship Id="rId38" Type="http://schemas.openxmlformats.org/officeDocument/2006/relationships/hyperlink" Target="https://www.apple.com/shop/product/MLA22LL/A/magic-keyboard-us-english" TargetMode="External"/><Relationship Id="rId59" Type="http://schemas.openxmlformats.org/officeDocument/2006/relationships/hyperlink" Target="https://store.humanware.com/hca/connect-12-electronic-magnifier-new-generation.html" TargetMode="External"/><Relationship Id="rId103" Type="http://schemas.openxmlformats.org/officeDocument/2006/relationships/hyperlink" Target="https://youtu.be/NVbAw4qulIU?list=PLOchSfDQPsIGNISx1yeTolwyK1KbXoSgA" TargetMode="External"/><Relationship Id="rId124" Type="http://schemas.openxmlformats.org/officeDocument/2006/relationships/hyperlink" Target="https://www.youtube.com/watch?v=gUUQhaRYetc" TargetMode="External"/><Relationship Id="rId70" Type="http://schemas.openxmlformats.org/officeDocument/2006/relationships/hyperlink" Target="https://yourdolphin.com/products/individuals/supernova-magnifier-screen-reader" TargetMode="External"/><Relationship Id="rId91" Type="http://schemas.openxmlformats.org/officeDocument/2006/relationships/hyperlink" Target="https://www.zoomtext.com/products/zoomtext-magnifierreader/" TargetMode="External"/><Relationship Id="rId145" Type="http://schemas.openxmlformats.org/officeDocument/2006/relationships/hyperlink" Target="https://www.youtube.com/watch?v=LWZq1rDONmY" TargetMode="External"/><Relationship Id="rId166" Type="http://schemas.openxmlformats.org/officeDocument/2006/relationships/hyperlink" Target="https://www.youtube.com/watch?v=t2IKG_UVfX8" TargetMode="External"/><Relationship Id="rId187" Type="http://schemas.openxmlformats.org/officeDocument/2006/relationships/hyperlink" Target="https://hims-inc.com/product/braillesense-6-mini/" TargetMode="External"/><Relationship Id="rId1" Type="http://schemas.openxmlformats.org/officeDocument/2006/relationships/hyperlink" Target="https://www.enhancedvision.com/low-vision-product-line/acrobat-hd-mini-ultra.html" TargetMode="External"/><Relationship Id="rId212" Type="http://schemas.openxmlformats.org/officeDocument/2006/relationships/hyperlink" Target="https://www.youtube.com/watch?v=lTLQIMk91U4" TargetMode="External"/><Relationship Id="rId28" Type="http://schemas.openxmlformats.org/officeDocument/2006/relationships/hyperlink" Target="https://www.apple.com/ipad-air/?afid=p238%7CsUj6BpYEN-dc_mtid_1870765e38482_pcrid_518275289930_pgrid_107912260975_&amp;cid=aos-us-kwgo-ipad--slid---product-" TargetMode="External"/><Relationship Id="rId49" Type="http://schemas.openxmlformats.org/officeDocument/2006/relationships/hyperlink" Target="https://support.microsoft.com/en-us/windows/complete-guide-to-narrator-e4397a0d-ef4f-b386-d8ae-c172f109bdb1" TargetMode="External"/><Relationship Id="rId114" Type="http://schemas.openxmlformats.org/officeDocument/2006/relationships/hyperlink" Target="https://www.youtube.com/watch?v=f04bcfMlAqI" TargetMode="External"/><Relationship Id="rId60" Type="http://schemas.openxmlformats.org/officeDocument/2006/relationships/hyperlink" Target="https://store.humanware.com/hca/connect-12-electronic-magnifier-new-generation.html" TargetMode="External"/><Relationship Id="rId81" Type="http://schemas.openxmlformats.org/officeDocument/2006/relationships/hyperlink" Target="http://www.yesaccessible.com/typeability.html" TargetMode="External"/><Relationship Id="rId135" Type="http://schemas.openxmlformats.org/officeDocument/2006/relationships/hyperlink" Target="https://www.youtube.com/watch?v=zaIjhRzc80E" TargetMode="External"/><Relationship Id="rId156" Type="http://schemas.openxmlformats.org/officeDocument/2006/relationships/hyperlink" Target="https://www.youtube.com/watch?v=oxBCapWFqmw" TargetMode="External"/><Relationship Id="rId177" Type="http://schemas.openxmlformats.org/officeDocument/2006/relationships/hyperlink" Target="https://www.youtube.com/watch?v=TQjGRmdXUlQ" TargetMode="External"/><Relationship Id="rId198" Type="http://schemas.openxmlformats.org/officeDocument/2006/relationships/hyperlink" Target="https://www.youtube.com/watch?v=wKN3mGUkoyY" TargetMode="External"/><Relationship Id="rId202" Type="http://schemas.openxmlformats.org/officeDocument/2006/relationships/hyperlink" Target="https://www.youtube.com/watch?v=pY7RE4-BdGY" TargetMode="External"/><Relationship Id="rId223" Type="http://schemas.openxmlformats.org/officeDocument/2006/relationships/hyperlink" Target="https://www.youtube.com/watch?v=8dlsCHcCQKM" TargetMode="External"/><Relationship Id="rId18" Type="http://schemas.openxmlformats.org/officeDocument/2006/relationships/hyperlink" Target="https://www.enhancedvision.com/low-vision-product-line/davinci-pro.html" TargetMode="External"/><Relationship Id="rId39" Type="http://schemas.openxmlformats.org/officeDocument/2006/relationships/hyperlink" Target="https://support.microsoft.com/en-us/topic/setting-up-and-using-magnifier-e1330ccd-8d5c-2b3c-d383-fd202808c71a" TargetMode="External"/><Relationship Id="rId50" Type="http://schemas.openxmlformats.org/officeDocument/2006/relationships/hyperlink" Target="https://www.freedomscientific.com/products/lowvision/onyxdesksethd/" TargetMode="External"/><Relationship Id="rId104" Type="http://schemas.openxmlformats.org/officeDocument/2006/relationships/hyperlink" Target="https://www.youtube.com/watch?v=jKtaMeg2NmU" TargetMode="External"/><Relationship Id="rId125" Type="http://schemas.openxmlformats.org/officeDocument/2006/relationships/hyperlink" Target="https://www.youtube.com/watch?v=4tQ5Ko5bFuw" TargetMode="External"/><Relationship Id="rId146" Type="http://schemas.openxmlformats.org/officeDocument/2006/relationships/hyperlink" Target="https://www.youtube.com/watch?v=2HzdZEK6UFE" TargetMode="External"/><Relationship Id="rId167" Type="http://schemas.openxmlformats.org/officeDocument/2006/relationships/hyperlink" Target="https://www.youtube.com/watch?v=t2IKG_UVfX8" TargetMode="External"/><Relationship Id="rId188" Type="http://schemas.openxmlformats.org/officeDocument/2006/relationships/hyperlink" Target="https://www.youtube.com/watch?v=iDWF7zaxeJY" TargetMode="External"/><Relationship Id="rId71" Type="http://schemas.openxmlformats.org/officeDocument/2006/relationships/hyperlink" Target="https://yourdolphin.com/products/individuals/supernova-magnifier-screen-reader" TargetMode="External"/><Relationship Id="rId92" Type="http://schemas.openxmlformats.org/officeDocument/2006/relationships/hyperlink" Target="https://www.zoomtext.com/products/zoomtext-magnifierreader/" TargetMode="External"/><Relationship Id="rId213" Type="http://schemas.openxmlformats.org/officeDocument/2006/relationships/hyperlink" Target="https://www.youtube.com/watch?v=3MvE-w8ZauE" TargetMode="External"/><Relationship Id="rId2" Type="http://schemas.openxmlformats.org/officeDocument/2006/relationships/hyperlink" Target="https://www.enhancedvision.com/low-vision-product-line/acrobat-hd-ultra.html" TargetMode="External"/><Relationship Id="rId29" Type="http://schemas.openxmlformats.org/officeDocument/2006/relationships/hyperlink" Target="https://www.apple.com/ipad-mini/?afid=p238%7CsNvjcw0a2-dc_mtid_1870765e38482_pcrid_518275289882_pgrid_107007425465_&amp;cid=aos-us-kwgo-ipad--slid---product-" TargetMode="External"/><Relationship Id="rId40" Type="http://schemas.openxmlformats.org/officeDocument/2006/relationships/hyperlink" Target="https://lviamerica.com/catalog/products/magnilink-s-premium-2" TargetMode="External"/><Relationship Id="rId115" Type="http://schemas.openxmlformats.org/officeDocument/2006/relationships/hyperlink" Target="https://www.youtube.com/watch?v=g1ln9cPxY48" TargetMode="External"/><Relationship Id="rId136" Type="http://schemas.openxmlformats.org/officeDocument/2006/relationships/hyperlink" Target="https://www.youtube.com/watch?v=DM8p8Bxzv-8" TargetMode="External"/><Relationship Id="rId157" Type="http://schemas.openxmlformats.org/officeDocument/2006/relationships/hyperlink" Target="https://www.youtube.com/watch?v=sdW843pelRw" TargetMode="External"/><Relationship Id="rId178" Type="http://schemas.openxmlformats.org/officeDocument/2006/relationships/hyperlink" Target="http://www.rehanelectronics.com/en/product/low-vision/looky/overview" TargetMode="External"/><Relationship Id="rId61" Type="http://schemas.openxmlformats.org/officeDocument/2006/relationships/hyperlink" Target="https://store.humanware.com/hus/reveal-16i-full-hd-digital-magnifier.html" TargetMode="External"/><Relationship Id="rId82" Type="http://schemas.openxmlformats.org/officeDocument/2006/relationships/hyperlink" Target="https://store.humanware.com/hus/victor-reader-stream-handheld-media-player.html" TargetMode="External"/><Relationship Id="rId199" Type="http://schemas.openxmlformats.org/officeDocument/2006/relationships/hyperlink" Target="https://www.enhancedvision.com/low-vision-product-line/amigo-portable-electronic-magnifier.html" TargetMode="External"/><Relationship Id="rId203" Type="http://schemas.openxmlformats.org/officeDocument/2006/relationships/hyperlink" Target="https://www.eschenbach.com/products/smartlux-digital-1650-2A.asp" TargetMode="External"/><Relationship Id="rId19" Type="http://schemas.openxmlformats.org/officeDocument/2006/relationships/hyperlink" Target="https://shop.nuance.com/store/nuanceus/en_US/Content/pbPage.home?currency=USD&amp;pgmid=4990660600&amp;campaignid=12015718997&amp;adgroupid=114433969325&amp;targetid=kwd-11150821&amp;matchtype=e&amp;device=c&amp;gclid=EAIaIQobChMI4Ji_9J-J8QIV_gaICR19fQ7VEAAYASAAEgK05vD_BwE&amp;gclsrc=aw.ds" TargetMode="External"/><Relationship Id="rId224" Type="http://schemas.openxmlformats.org/officeDocument/2006/relationships/hyperlink" Target="https://selvasblv.com/product/senseplayer/" TargetMode="External"/><Relationship Id="rId30" Type="http://schemas.openxmlformats.org/officeDocument/2006/relationships/hyperlink" Target="https://www.apple.com/ipad-pro/?afid=p238%7CsF0ZLmHo8-dc_mtid_2092592t39165_pcrid_516125033222_pgrid_100691686715_&amp;cid=wwa-us-kwgo-ipad-slid---Brand-iPadPro-Avail-" TargetMode="External"/><Relationship Id="rId105" Type="http://schemas.openxmlformats.org/officeDocument/2006/relationships/hyperlink" Target="https://www.google.com/search?q=Clearview+Go+demo&amp;biw=1920&amp;bih=969&amp;tbm=vid&amp;ei=pTjBYKvlO-PptQbXno74CQ&amp;oq=Clearview+Go+demo&amp;gs_l=psy-ab-video.3..0i333k1.23008.25465.0.26262.6.6.0.0.0.0.90.408.6.6.0....0...1c.1.64.psy-ab-video..0.6.408...0j0i22i30k1j33i160k1j33i299k1.0.qp74HseIttg" TargetMode="External"/><Relationship Id="rId126" Type="http://schemas.openxmlformats.org/officeDocument/2006/relationships/hyperlink" Target="https://www.youtube.com/watch?v=vJITDBSgtaA" TargetMode="External"/><Relationship Id="rId147" Type="http://schemas.openxmlformats.org/officeDocument/2006/relationships/hyperlink" Target="https://www.youtube.com/watch?v=re9UyTfd2vU" TargetMode="External"/><Relationship Id="rId168" Type="http://schemas.openxmlformats.org/officeDocument/2006/relationships/hyperlink" Target="https://www.youtube.com/watch?v=SNsdwh-YuuY" TargetMode="External"/><Relationship Id="rId51" Type="http://schemas.openxmlformats.org/officeDocument/2006/relationships/hyperlink" Target="https://www.freedomscientific.com/products/lowvision/onyxocr/" TargetMode="External"/><Relationship Id="rId72" Type="http://schemas.openxmlformats.org/officeDocument/2006/relationships/hyperlink" Target="https://yourdolphin.com/products/individuals/supernova-mag-speech" TargetMode="External"/><Relationship Id="rId93" Type="http://schemas.openxmlformats.org/officeDocument/2006/relationships/hyperlink" Target="https://www.zoomtext.com/products/zoomtext-magnifier/" TargetMode="External"/><Relationship Id="rId189" Type="http://schemas.openxmlformats.org/officeDocument/2006/relationships/hyperlink" Target="https://lviamerica.com/catalog/products/magnilink-tab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onica.Liwag@cdwg.com" TargetMode="External"/><Relationship Id="rId1" Type="http://schemas.openxmlformats.org/officeDocument/2006/relationships/hyperlink" Target="mailto:mrs0011smb@microsof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42B1-1C8E-444A-AAF0-279B34E90551}">
  <dimension ref="A1:C27"/>
  <sheetViews>
    <sheetView topLeftCell="A4" workbookViewId="0">
      <selection activeCell="B25" sqref="B25"/>
    </sheetView>
  </sheetViews>
  <sheetFormatPr defaultColWidth="8.85546875" defaultRowHeight="15.6"/>
  <cols>
    <col min="1" max="1" width="31.140625" style="5" bestFit="1" customWidth="1"/>
    <col min="2" max="2" width="11" style="5" bestFit="1" customWidth="1"/>
    <col min="3" max="3" width="44.28515625" style="5" customWidth="1"/>
    <col min="4" max="16384" width="8.85546875" style="5"/>
  </cols>
  <sheetData>
    <row r="1" spans="1:3" ht="31.15">
      <c r="A1" s="6" t="s">
        <v>0</v>
      </c>
      <c r="B1" s="6" t="s">
        <v>1</v>
      </c>
      <c r="C1" s="6" t="s">
        <v>2</v>
      </c>
    </row>
    <row r="2" spans="1:3">
      <c r="A2" s="7" t="s">
        <v>3</v>
      </c>
      <c r="B2" s="7" t="s">
        <v>4</v>
      </c>
      <c r="C2" s="7" t="s">
        <v>5</v>
      </c>
    </row>
    <row r="3" spans="1:3" ht="58.9" customHeight="1">
      <c r="A3" s="7" t="s">
        <v>6</v>
      </c>
      <c r="B3" s="7" t="s">
        <v>7</v>
      </c>
      <c r="C3" s="4" t="s">
        <v>8</v>
      </c>
    </row>
    <row r="4" spans="1:3">
      <c r="A4" s="1" t="s">
        <v>9</v>
      </c>
      <c r="B4" s="7" t="s">
        <v>7</v>
      </c>
      <c r="C4" s="8" t="s">
        <v>10</v>
      </c>
    </row>
    <row r="5" spans="1:3">
      <c r="A5" s="7" t="s">
        <v>11</v>
      </c>
      <c r="B5" s="7" t="s">
        <v>7</v>
      </c>
      <c r="C5" s="7" t="s">
        <v>5</v>
      </c>
    </row>
    <row r="6" spans="1:3">
      <c r="A6" s="2" t="s">
        <v>12</v>
      </c>
      <c r="B6" s="7" t="s">
        <v>4</v>
      </c>
      <c r="C6" s="2" t="s">
        <v>13</v>
      </c>
    </row>
    <row r="7" spans="1:3">
      <c r="A7" s="2" t="s">
        <v>14</v>
      </c>
      <c r="B7" s="7" t="s">
        <v>4</v>
      </c>
      <c r="C7" s="7" t="s">
        <v>5</v>
      </c>
    </row>
    <row r="8" spans="1:3">
      <c r="A8" s="7" t="s">
        <v>15</v>
      </c>
      <c r="B8" s="7" t="s">
        <v>7</v>
      </c>
      <c r="C8" s="7" t="s">
        <v>10</v>
      </c>
    </row>
    <row r="9" spans="1:3">
      <c r="A9" s="2" t="s">
        <v>16</v>
      </c>
      <c r="B9" s="7" t="s">
        <v>4</v>
      </c>
      <c r="C9" s="7" t="s">
        <v>5</v>
      </c>
    </row>
    <row r="10" spans="1:3">
      <c r="A10" s="7" t="s">
        <v>17</v>
      </c>
      <c r="B10" s="7" t="s">
        <v>4</v>
      </c>
      <c r="C10" s="7" t="s">
        <v>17</v>
      </c>
    </row>
    <row r="11" spans="1:3">
      <c r="A11" s="7" t="s">
        <v>18</v>
      </c>
      <c r="B11" s="7" t="s">
        <v>7</v>
      </c>
      <c r="C11" s="7" t="s">
        <v>18</v>
      </c>
    </row>
    <row r="12" spans="1:3">
      <c r="A12" s="7" t="s">
        <v>19</v>
      </c>
      <c r="B12" s="7" t="s">
        <v>7</v>
      </c>
      <c r="C12" s="7" t="s">
        <v>5</v>
      </c>
    </row>
    <row r="13" spans="1:3">
      <c r="A13" s="2" t="s">
        <v>20</v>
      </c>
      <c r="B13" s="7" t="s">
        <v>4</v>
      </c>
      <c r="C13" s="7" t="s">
        <v>21</v>
      </c>
    </row>
    <row r="14" spans="1:3" ht="30.6">
      <c r="A14" s="1" t="s">
        <v>22</v>
      </c>
      <c r="B14" s="7" t="s">
        <v>4</v>
      </c>
      <c r="C14" s="4" t="s">
        <v>23</v>
      </c>
    </row>
    <row r="15" spans="1:3">
      <c r="A15" s="2" t="s">
        <v>24</v>
      </c>
      <c r="B15" s="7" t="s">
        <v>7</v>
      </c>
      <c r="C15" s="7" t="s">
        <v>5</v>
      </c>
    </row>
    <row r="16" spans="1:3">
      <c r="A16" s="2" t="s">
        <v>25</v>
      </c>
      <c r="B16" s="7" t="s">
        <v>7</v>
      </c>
      <c r="C16" s="7" t="s">
        <v>26</v>
      </c>
    </row>
    <row r="17" spans="1:3" ht="30.6">
      <c r="A17" s="2" t="s">
        <v>27</v>
      </c>
      <c r="B17" s="7" t="s">
        <v>4</v>
      </c>
      <c r="C17" s="4" t="s">
        <v>28</v>
      </c>
    </row>
    <row r="18" spans="1:3">
      <c r="A18" s="2" t="s">
        <v>29</v>
      </c>
      <c r="B18" s="7" t="s">
        <v>7</v>
      </c>
      <c r="C18" s="7" t="s">
        <v>29</v>
      </c>
    </row>
    <row r="19" spans="1:3">
      <c r="A19" s="7" t="s">
        <v>30</v>
      </c>
      <c r="B19" s="7" t="s">
        <v>7</v>
      </c>
      <c r="C19" s="7" t="s">
        <v>31</v>
      </c>
    </row>
    <row r="20" spans="1:3">
      <c r="A20" s="7" t="s">
        <v>32</v>
      </c>
      <c r="B20" s="7" t="s">
        <v>7</v>
      </c>
      <c r="C20" s="7" t="s">
        <v>5</v>
      </c>
    </row>
    <row r="21" spans="1:3">
      <c r="A21" s="7" t="s">
        <v>33</v>
      </c>
      <c r="B21" s="7" t="s">
        <v>4</v>
      </c>
      <c r="C21" s="7" t="s">
        <v>5</v>
      </c>
    </row>
    <row r="22" spans="1:3">
      <c r="A22" s="1" t="s">
        <v>34</v>
      </c>
      <c r="B22" s="7" t="s">
        <v>4</v>
      </c>
      <c r="C22" s="7" t="s">
        <v>5</v>
      </c>
    </row>
    <row r="23" spans="1:3">
      <c r="A23" s="2" t="s">
        <v>35</v>
      </c>
      <c r="B23" s="7" t="s">
        <v>4</v>
      </c>
      <c r="C23" s="7" t="s">
        <v>5</v>
      </c>
    </row>
    <row r="24" spans="1:3">
      <c r="A24" s="2" t="s">
        <v>36</v>
      </c>
      <c r="B24" s="7" t="s">
        <v>7</v>
      </c>
      <c r="C24" s="7" t="s">
        <v>5</v>
      </c>
    </row>
    <row r="25" spans="1:3">
      <c r="A25" s="1" t="s">
        <v>37</v>
      </c>
      <c r="B25" s="7" t="s">
        <v>4</v>
      </c>
      <c r="C25" s="7" t="s">
        <v>5</v>
      </c>
    </row>
    <row r="26" spans="1:3">
      <c r="A26" s="7"/>
      <c r="B26" s="7"/>
      <c r="C26" s="7"/>
    </row>
    <row r="27" spans="1:3">
      <c r="A27" s="2"/>
      <c r="B27" s="7"/>
      <c r="C27" s="7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FCF9-1348-46B3-91DF-70B82BC2F79A}">
  <dimension ref="A1:G26"/>
  <sheetViews>
    <sheetView workbookViewId="0">
      <selection activeCell="A4" sqref="A4"/>
    </sheetView>
  </sheetViews>
  <sheetFormatPr defaultColWidth="8.85546875" defaultRowHeight="15.6"/>
  <cols>
    <col min="1" max="1" width="33.28515625" style="9" customWidth="1"/>
    <col min="2" max="2" width="14.42578125" style="9" customWidth="1"/>
    <col min="3" max="3" width="46.85546875" style="9" customWidth="1"/>
    <col min="4" max="4" width="12.7109375" style="9" customWidth="1"/>
    <col min="5" max="5" width="28.85546875" style="9" customWidth="1"/>
    <col min="6" max="6" width="32.140625" style="9" customWidth="1"/>
    <col min="7" max="7" width="24.5703125" style="9" customWidth="1"/>
    <col min="8" max="16384" width="8.85546875" style="9"/>
  </cols>
  <sheetData>
    <row r="1" spans="1:7" ht="31.15">
      <c r="A1" s="14" t="s">
        <v>38</v>
      </c>
      <c r="B1" s="15" t="s">
        <v>1</v>
      </c>
      <c r="C1" s="15" t="s">
        <v>39</v>
      </c>
      <c r="D1" s="15" t="s">
        <v>40</v>
      </c>
      <c r="E1" s="15" t="s">
        <v>41</v>
      </c>
      <c r="F1" s="15" t="s">
        <v>0</v>
      </c>
      <c r="G1" s="15" t="s">
        <v>42</v>
      </c>
    </row>
    <row r="2" spans="1:7">
      <c r="A2" s="10"/>
      <c r="B2" s="11" t="e">
        <f>VLOOKUP($A2,'Products List'!$A$2:H$119,2)</f>
        <v>#N/A</v>
      </c>
      <c r="C2" s="11" t="e">
        <f>VLOOKUP($A2,'Products List'!$A$2:I$119,3)</f>
        <v>#N/A</v>
      </c>
      <c r="D2" s="12" t="e">
        <f>VLOOKUP($A2,'Products List'!$A$2:J$119,4)</f>
        <v>#N/A</v>
      </c>
      <c r="E2" s="11" t="e">
        <f>VLOOKUP($A2,'Products List'!$A$2:K$119,5)</f>
        <v>#N/A</v>
      </c>
      <c r="F2" s="11" t="e">
        <f>VLOOKUP($A2,'Products List'!$A$2:L$119,6)</f>
        <v>#N/A</v>
      </c>
      <c r="G2" s="11" t="e">
        <f>VLOOKUP($A2,'Products List'!$A$2:M$119,7)</f>
        <v>#N/A</v>
      </c>
    </row>
    <row r="3" spans="1:7">
      <c r="A3" s="10"/>
      <c r="B3" s="11" t="e">
        <f>VLOOKUP($A3,'Products List'!$A$2:H$119,2)</f>
        <v>#N/A</v>
      </c>
      <c r="C3" s="11" t="e">
        <f>VLOOKUP($A3,'Products List'!$A$2:I$119,3)</f>
        <v>#N/A</v>
      </c>
      <c r="D3" s="12" t="e">
        <f>VLOOKUP($A3,'Products List'!$A$2:J$119,4)</f>
        <v>#N/A</v>
      </c>
      <c r="E3" s="11" t="e">
        <f>VLOOKUP($A3,'Products List'!$A$2:K$119,5)</f>
        <v>#N/A</v>
      </c>
      <c r="F3" s="11" t="e">
        <f>VLOOKUP($A3,'Products List'!$A$2:L$119,6)</f>
        <v>#N/A</v>
      </c>
      <c r="G3" s="11" t="e">
        <f>VLOOKUP($A3,'Products List'!$A$2:M$119,7)</f>
        <v>#N/A</v>
      </c>
    </row>
    <row r="4" spans="1:7">
      <c r="A4" s="10"/>
      <c r="B4" s="11" t="e">
        <f>VLOOKUP($A4,'Products List'!$A$2:H$119,2)</f>
        <v>#N/A</v>
      </c>
      <c r="C4" s="11" t="e">
        <f>VLOOKUP($A4,'Products List'!$A$2:I$119,3)</f>
        <v>#N/A</v>
      </c>
      <c r="D4" s="12" t="e">
        <f>VLOOKUP($A4,'Products List'!$A$2:J$119,4)</f>
        <v>#N/A</v>
      </c>
      <c r="E4" s="11" t="e">
        <f>VLOOKUP($A4,'Products List'!$A$2:K$119,5)</f>
        <v>#N/A</v>
      </c>
      <c r="F4" s="11" t="e">
        <f>VLOOKUP($A4,'Products List'!$A$2:L$119,6)</f>
        <v>#N/A</v>
      </c>
      <c r="G4" s="11" t="e">
        <f>VLOOKUP($A4,'Products List'!$A$2:M$119,7)</f>
        <v>#N/A</v>
      </c>
    </row>
    <row r="5" spans="1:7">
      <c r="A5" s="10"/>
      <c r="B5" s="11" t="e">
        <f>VLOOKUP($A5,'Products List'!$A$2:H$119,2)</f>
        <v>#N/A</v>
      </c>
      <c r="C5" s="11" t="e">
        <f>VLOOKUP($A5,'Products List'!$A$2:I$119,3)</f>
        <v>#N/A</v>
      </c>
      <c r="D5" s="12" t="e">
        <f>VLOOKUP($A5,'Products List'!$A$2:J$119,4)</f>
        <v>#N/A</v>
      </c>
      <c r="E5" s="11" t="e">
        <f>VLOOKUP($A5,'Products List'!$A$2:K$119,5)</f>
        <v>#N/A</v>
      </c>
      <c r="F5" s="11" t="e">
        <f>VLOOKUP($A5,'Products List'!$A$2:L$119,6)</f>
        <v>#N/A</v>
      </c>
      <c r="G5" s="11" t="e">
        <f>VLOOKUP($A5,'Products List'!$A$2:M$119,7)</f>
        <v>#N/A</v>
      </c>
    </row>
    <row r="6" spans="1:7">
      <c r="A6" s="10"/>
      <c r="B6" s="11" t="e">
        <f>VLOOKUP($A6,'Products List'!$A$2:H$119,2)</f>
        <v>#N/A</v>
      </c>
      <c r="C6" s="11" t="e">
        <f>VLOOKUP($A6,'Products List'!$A$2:I$119,3)</f>
        <v>#N/A</v>
      </c>
      <c r="D6" s="12" t="e">
        <f>VLOOKUP($A6,'Products List'!$A$2:J$119,4)</f>
        <v>#N/A</v>
      </c>
      <c r="E6" s="11" t="e">
        <f>VLOOKUP($A6,'Products List'!$A$2:K$119,5)</f>
        <v>#N/A</v>
      </c>
      <c r="F6" s="11" t="e">
        <f>VLOOKUP($A6,'Products List'!$A$2:L$119,6)</f>
        <v>#N/A</v>
      </c>
      <c r="G6" s="11" t="e">
        <f>VLOOKUP($A6,'Products List'!$A$2:M$119,7)</f>
        <v>#N/A</v>
      </c>
    </row>
    <row r="7" spans="1:7">
      <c r="A7" s="10"/>
      <c r="B7" s="11" t="e">
        <f>VLOOKUP($A7,'Products List'!$A$2:H$119,2)</f>
        <v>#N/A</v>
      </c>
      <c r="C7" s="11" t="e">
        <f>VLOOKUP($A7,'Products List'!$A$2:I$119,3)</f>
        <v>#N/A</v>
      </c>
      <c r="D7" s="12" t="e">
        <f>VLOOKUP($A7,'Products List'!$A$2:J$119,4)</f>
        <v>#N/A</v>
      </c>
      <c r="E7" s="11" t="e">
        <f>VLOOKUP($A7,'Products List'!$A$2:K$119,5)</f>
        <v>#N/A</v>
      </c>
      <c r="F7" s="11" t="e">
        <f>VLOOKUP($A7,'Products List'!$A$2:L$119,6)</f>
        <v>#N/A</v>
      </c>
      <c r="G7" s="11" t="e">
        <f>VLOOKUP($A7,'Products List'!$A$2:M$119,7)</f>
        <v>#N/A</v>
      </c>
    </row>
    <row r="8" spans="1:7">
      <c r="A8" s="10"/>
      <c r="B8" s="11" t="e">
        <f>VLOOKUP($A8,'Products List'!$A$2:H$119,2)</f>
        <v>#N/A</v>
      </c>
      <c r="C8" s="11" t="e">
        <f>VLOOKUP($A8,'Products List'!$A$2:I$119,3)</f>
        <v>#N/A</v>
      </c>
      <c r="D8" s="12" t="e">
        <f>VLOOKUP($A8,'Products List'!$A$2:J$119,4)</f>
        <v>#N/A</v>
      </c>
      <c r="E8" s="11" t="e">
        <f>VLOOKUP($A8,'Products List'!$A$2:K$119,5)</f>
        <v>#N/A</v>
      </c>
      <c r="F8" s="11" t="e">
        <f>VLOOKUP($A8,'Products List'!$A$2:L$119,6)</f>
        <v>#N/A</v>
      </c>
      <c r="G8" s="11" t="e">
        <f>VLOOKUP($A8,'Products List'!$A$2:M$119,7)</f>
        <v>#N/A</v>
      </c>
    </row>
    <row r="9" spans="1:7">
      <c r="A9" s="10"/>
      <c r="B9" s="11" t="e">
        <f>VLOOKUP($A9,'Products List'!$A$2:H$119,2)</f>
        <v>#N/A</v>
      </c>
      <c r="C9" s="11" t="e">
        <f>VLOOKUP($A9,'Products List'!$A$2:I$119,3)</f>
        <v>#N/A</v>
      </c>
      <c r="D9" s="12" t="e">
        <f>VLOOKUP($A9,'Products List'!$A$2:J$119,4)</f>
        <v>#N/A</v>
      </c>
      <c r="E9" s="11" t="e">
        <f>VLOOKUP($A9,'Products List'!$A$2:K$119,5)</f>
        <v>#N/A</v>
      </c>
      <c r="F9" s="11" t="e">
        <f>VLOOKUP($A9,'Products List'!$A$2:L$119,6)</f>
        <v>#N/A</v>
      </c>
      <c r="G9" s="11" t="e">
        <f>VLOOKUP($A9,'Products List'!$A$2:M$119,7)</f>
        <v>#N/A</v>
      </c>
    </row>
    <row r="10" spans="1:7">
      <c r="A10" s="10"/>
      <c r="B10" s="11" t="e">
        <f>VLOOKUP($A10,'Products List'!$A$2:H$119,2)</f>
        <v>#N/A</v>
      </c>
      <c r="C10" s="11" t="e">
        <f>VLOOKUP($A10,'Products List'!$A$2:I$119,3)</f>
        <v>#N/A</v>
      </c>
      <c r="D10" s="12" t="e">
        <f>VLOOKUP($A10,'Products List'!$A$2:J$119,4)</f>
        <v>#N/A</v>
      </c>
      <c r="E10" s="11" t="e">
        <f>VLOOKUP($A10,'Products List'!$A$2:K$119,5)</f>
        <v>#N/A</v>
      </c>
      <c r="F10" s="11" t="e">
        <f>VLOOKUP($A10,'Products List'!$A$2:L$119,6)</f>
        <v>#N/A</v>
      </c>
      <c r="G10" s="11" t="e">
        <f>VLOOKUP($A10,'Products List'!$A$2:M$119,7)</f>
        <v>#N/A</v>
      </c>
    </row>
    <row r="11" spans="1:7">
      <c r="D11" s="13"/>
    </row>
    <row r="12" spans="1:7">
      <c r="D12" s="13"/>
    </row>
    <row r="13" spans="1:7">
      <c r="D13" s="13"/>
    </row>
    <row r="14" spans="1:7">
      <c r="D14" s="13"/>
    </row>
    <row r="15" spans="1:7">
      <c r="A15" s="14" t="s">
        <v>0</v>
      </c>
      <c r="B15" s="14" t="s">
        <v>1</v>
      </c>
      <c r="C15" s="14" t="s">
        <v>2</v>
      </c>
      <c r="D15" s="13"/>
    </row>
    <row r="16" spans="1:7">
      <c r="A16" s="10"/>
      <c r="B16" s="11" t="e">
        <f>VLOOKUP(A16,VendorA!$A$2:$C$99,2)</f>
        <v>#N/A</v>
      </c>
      <c r="C16" s="11" t="e">
        <f>VLOOKUP(A16,VendorA!$A$2:$C$99,3)</f>
        <v>#N/A</v>
      </c>
      <c r="D16" s="13"/>
    </row>
    <row r="17" spans="1:4">
      <c r="A17" s="10"/>
      <c r="B17" s="11" t="e">
        <f>VLOOKUP(A17,VendorA!$A$2:$C$99,2)</f>
        <v>#N/A</v>
      </c>
      <c r="C17" s="11" t="e">
        <f>VLOOKUP(A17,VendorA!$A$2:$C$99,3)</f>
        <v>#N/A</v>
      </c>
      <c r="D17" s="13"/>
    </row>
    <row r="18" spans="1:4">
      <c r="A18" s="10"/>
      <c r="B18" s="11" t="e">
        <f>VLOOKUP(A18,VendorA!$A$2:$C$99,2)</f>
        <v>#N/A</v>
      </c>
      <c r="C18" s="11" t="e">
        <f>VLOOKUP(A18,VendorA!$A$2:$C$99,3)</f>
        <v>#N/A</v>
      </c>
      <c r="D18" s="13"/>
    </row>
    <row r="19" spans="1:4">
      <c r="A19" s="10"/>
      <c r="B19" s="11" t="e">
        <f>VLOOKUP(A19,VendorA!$A$2:$C$99,2)</f>
        <v>#N/A</v>
      </c>
      <c r="C19" s="11" t="e">
        <f>VLOOKUP(A19,VendorA!$A$2:$C$99,3)</f>
        <v>#N/A</v>
      </c>
      <c r="D19" s="13"/>
    </row>
    <row r="20" spans="1:4">
      <c r="A20" s="10"/>
      <c r="B20" s="11" t="e">
        <f>VLOOKUP(A20,VendorA!$A$2:$C$99,2)</f>
        <v>#N/A</v>
      </c>
      <c r="C20" s="11" t="e">
        <f>VLOOKUP(A20,VendorA!$A$2:$C$99,3)</f>
        <v>#N/A</v>
      </c>
      <c r="D20" s="13"/>
    </row>
    <row r="21" spans="1:4">
      <c r="A21" s="10"/>
      <c r="B21" s="11" t="e">
        <f>VLOOKUP(A21,VendorA!$A$2:$C$99,2)</f>
        <v>#N/A</v>
      </c>
      <c r="C21" s="11" t="e">
        <f>VLOOKUP(A21,VendorA!$A$2:$C$99,3)</f>
        <v>#N/A</v>
      </c>
      <c r="D21" s="13"/>
    </row>
    <row r="22" spans="1:4">
      <c r="A22" s="10"/>
      <c r="B22" s="11" t="e">
        <f>VLOOKUP(A22,VendorA!$A$2:$C$99,2)</f>
        <v>#N/A</v>
      </c>
      <c r="C22" s="11" t="e">
        <f>VLOOKUP(A22,VendorA!$A$2:$C$99,3)</f>
        <v>#N/A</v>
      </c>
      <c r="D22" s="13"/>
    </row>
    <row r="23" spans="1:4">
      <c r="A23" s="10"/>
      <c r="B23" s="11" t="e">
        <f>VLOOKUP(A23,VendorA!$A$2:$C$99,2)</f>
        <v>#N/A</v>
      </c>
      <c r="C23" s="11" t="e">
        <f>VLOOKUP(A23,VendorA!$A$2:$C$99,3)</f>
        <v>#N/A</v>
      </c>
      <c r="D23" s="13"/>
    </row>
    <row r="24" spans="1:4">
      <c r="A24" s="10"/>
      <c r="B24" s="11" t="e">
        <f>VLOOKUP(A24,VendorA!$A$2:$C$99,2)</f>
        <v>#N/A</v>
      </c>
      <c r="C24" s="11" t="e">
        <f>VLOOKUP(A24,VendorA!$A$2:$C$99,3)</f>
        <v>#N/A</v>
      </c>
      <c r="D24" s="13"/>
    </row>
    <row r="25" spans="1:4">
      <c r="D25" s="13"/>
    </row>
    <row r="26" spans="1:4">
      <c r="D26" s="13"/>
    </row>
  </sheetData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556E40C-3EE3-4C59-AFEA-96D08C3780C3}">
          <x14:formula1>
            <xm:f>VendorA!$A$2:$A$25</xm:f>
          </x14:formula1>
          <xm:sqref>A16:A24</xm:sqref>
        </x14:dataValidation>
        <x14:dataValidation type="list" allowBlank="1" showInputMessage="1" showErrorMessage="1" xr:uid="{C090E73C-10B4-4C59-9876-E7EA05E676B3}">
          <x14:formula1>
            <xm:f>'Products List'!$A$2:$A$119</xm:f>
          </x14:formula1>
          <xm:sqref>A2:A10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31F5-D5D8-4575-90EF-7F98FD945DAE}">
  <dimension ref="A1:K119"/>
  <sheetViews>
    <sheetView tabSelected="1" zoomScale="140" zoomScaleNormal="140" workbookViewId="0">
      <pane xSplit="1" ySplit="1" topLeftCell="D2" activePane="bottomRight" state="frozen"/>
      <selection pane="bottomRight" sqref="A1:A1048576"/>
      <selection pane="bottomLeft" activeCell="A2" sqref="A2"/>
      <selection pane="topRight" activeCell="B1" sqref="B1"/>
    </sheetView>
  </sheetViews>
  <sheetFormatPr defaultColWidth="9.140625" defaultRowHeight="15.6"/>
  <cols>
    <col min="1" max="1" width="55.5703125" style="19" bestFit="1" customWidth="1"/>
    <col min="2" max="2" width="16" style="19" bestFit="1" customWidth="1"/>
    <col min="3" max="3" width="46.85546875" style="19" bestFit="1" customWidth="1"/>
    <col min="4" max="4" width="31.7109375" style="19" customWidth="1"/>
    <col min="5" max="5" width="32.28515625" style="19" bestFit="1" customWidth="1"/>
    <col min="6" max="6" width="43.42578125" style="19" bestFit="1" customWidth="1"/>
    <col min="7" max="7" width="14.42578125" style="19" bestFit="1" customWidth="1"/>
    <col min="8" max="8" width="8.42578125" style="19" bestFit="1" customWidth="1"/>
    <col min="9" max="16384" width="9.140625" style="19"/>
  </cols>
  <sheetData>
    <row r="1" spans="1:8">
      <c r="A1" s="19" t="s">
        <v>38</v>
      </c>
      <c r="B1" s="19" t="s">
        <v>1</v>
      </c>
      <c r="C1" s="19" t="s">
        <v>39</v>
      </c>
      <c r="D1" s="19" t="s">
        <v>41</v>
      </c>
      <c r="E1" s="19" t="s">
        <v>0</v>
      </c>
      <c r="F1" s="19" t="s">
        <v>42</v>
      </c>
      <c r="G1" s="19" t="s">
        <v>43</v>
      </c>
      <c r="H1" s="19" t="s">
        <v>44</v>
      </c>
    </row>
    <row r="2" spans="1:8" ht="31.15">
      <c r="A2" s="19" t="s">
        <v>45</v>
      </c>
      <c r="B2" s="19" t="s">
        <v>7</v>
      </c>
      <c r="C2" s="19" t="s">
        <v>5</v>
      </c>
      <c r="D2" s="19" t="s">
        <v>46</v>
      </c>
      <c r="E2" s="19" t="s">
        <v>11</v>
      </c>
      <c r="F2" s="19" t="s">
        <v>47</v>
      </c>
      <c r="G2" s="19" t="s">
        <v>43</v>
      </c>
      <c r="H2" s="19" t="s">
        <v>48</v>
      </c>
    </row>
    <row r="3" spans="1:8" ht="31.15">
      <c r="A3" s="19" t="s">
        <v>49</v>
      </c>
      <c r="B3" s="19" t="s">
        <v>7</v>
      </c>
      <c r="C3" s="19" t="s">
        <v>5</v>
      </c>
      <c r="D3" s="19" t="s">
        <v>46</v>
      </c>
      <c r="E3" s="19" t="s">
        <v>11</v>
      </c>
      <c r="F3" s="19" t="s">
        <v>50</v>
      </c>
      <c r="G3" s="19" t="s">
        <v>43</v>
      </c>
      <c r="H3" s="19" t="s">
        <v>48</v>
      </c>
    </row>
    <row r="4" spans="1:8" ht="31.15">
      <c r="A4" s="19" t="s">
        <v>51</v>
      </c>
      <c r="B4" s="19" t="s">
        <v>7</v>
      </c>
      <c r="C4" s="19" t="s">
        <v>5</v>
      </c>
      <c r="D4" s="19" t="s">
        <v>46</v>
      </c>
      <c r="E4" s="19" t="s">
        <v>35</v>
      </c>
      <c r="F4" s="19" t="s">
        <v>52</v>
      </c>
      <c r="G4" s="19" t="s">
        <v>43</v>
      </c>
      <c r="H4" s="19" t="s">
        <v>48</v>
      </c>
    </row>
    <row r="5" spans="1:8" ht="31.15">
      <c r="A5" s="19" t="s">
        <v>53</v>
      </c>
      <c r="B5" s="19" t="s">
        <v>7</v>
      </c>
      <c r="C5" s="19" t="s">
        <v>5</v>
      </c>
      <c r="D5" s="19" t="s">
        <v>46</v>
      </c>
      <c r="E5" s="19" t="s">
        <v>11</v>
      </c>
      <c r="F5" s="19" t="s">
        <v>54</v>
      </c>
      <c r="G5" s="19" t="s">
        <v>43</v>
      </c>
      <c r="H5" s="19" t="s">
        <v>48</v>
      </c>
    </row>
    <row r="6" spans="1:8" ht="31.15">
      <c r="A6" s="19" t="s">
        <v>55</v>
      </c>
      <c r="B6" s="19" t="s">
        <v>7</v>
      </c>
      <c r="C6" s="19" t="s">
        <v>5</v>
      </c>
      <c r="D6" s="19" t="s">
        <v>56</v>
      </c>
      <c r="E6" s="19" t="s">
        <v>19</v>
      </c>
      <c r="F6" s="19" t="s">
        <v>57</v>
      </c>
      <c r="G6" s="19" t="s">
        <v>43</v>
      </c>
      <c r="H6" s="19" t="s">
        <v>48</v>
      </c>
    </row>
    <row r="7" spans="1:8" ht="31.15">
      <c r="A7" s="19" t="s">
        <v>58</v>
      </c>
      <c r="B7" s="19" t="s">
        <v>7</v>
      </c>
      <c r="C7" s="19" t="s">
        <v>5</v>
      </c>
      <c r="D7" s="19" t="s">
        <v>46</v>
      </c>
      <c r="E7" s="19" t="s">
        <v>59</v>
      </c>
      <c r="F7" s="19" t="s">
        <v>60</v>
      </c>
      <c r="G7" s="24" t="s">
        <v>43</v>
      </c>
      <c r="H7" s="24" t="s">
        <v>48</v>
      </c>
    </row>
    <row r="8" spans="1:8" ht="31.15">
      <c r="A8" s="19" t="s">
        <v>61</v>
      </c>
      <c r="B8" s="19" t="s">
        <v>4</v>
      </c>
      <c r="C8" s="19" t="s">
        <v>62</v>
      </c>
      <c r="D8" s="19" t="s">
        <v>63</v>
      </c>
      <c r="E8" s="19" t="s">
        <v>62</v>
      </c>
      <c r="F8" s="19" t="s">
        <v>64</v>
      </c>
      <c r="G8" s="24" t="s">
        <v>43</v>
      </c>
      <c r="H8" s="24" t="s">
        <v>48</v>
      </c>
    </row>
    <row r="9" spans="1:8" ht="31.15">
      <c r="A9" s="19" t="s">
        <v>65</v>
      </c>
      <c r="B9" s="19" t="s">
        <v>7</v>
      </c>
      <c r="C9" s="19" t="s">
        <v>5</v>
      </c>
      <c r="D9" s="19" t="s">
        <v>66</v>
      </c>
      <c r="E9" s="19" t="s">
        <v>18</v>
      </c>
      <c r="F9" s="19" t="s">
        <v>67</v>
      </c>
      <c r="G9" s="19" t="s">
        <v>43</v>
      </c>
      <c r="H9" s="19" t="s">
        <v>48</v>
      </c>
    </row>
    <row r="10" spans="1:8" ht="31.15">
      <c r="A10" s="19" t="s">
        <v>68</v>
      </c>
      <c r="B10" s="19" t="s">
        <v>7</v>
      </c>
      <c r="C10" s="19" t="s">
        <v>62</v>
      </c>
      <c r="D10" s="19" t="s">
        <v>66</v>
      </c>
      <c r="E10" s="19" t="s">
        <v>62</v>
      </c>
      <c r="F10" s="19" t="s">
        <v>67</v>
      </c>
      <c r="G10" s="19" t="s">
        <v>43</v>
      </c>
      <c r="H10" s="19" t="s">
        <v>48</v>
      </c>
    </row>
    <row r="11" spans="1:8" ht="31.15">
      <c r="A11" s="19" t="s">
        <v>69</v>
      </c>
      <c r="B11" s="19" t="s">
        <v>7</v>
      </c>
      <c r="C11" s="19" t="s">
        <v>62</v>
      </c>
      <c r="D11" s="19" t="s">
        <v>66</v>
      </c>
      <c r="E11" s="19" t="s">
        <v>62</v>
      </c>
      <c r="F11" s="19" t="s">
        <v>67</v>
      </c>
      <c r="G11" s="19" t="s">
        <v>43</v>
      </c>
      <c r="H11" s="19" t="s">
        <v>48</v>
      </c>
    </row>
    <row r="12" spans="1:8" ht="15.75" customHeight="1">
      <c r="A12" s="19" t="s">
        <v>70</v>
      </c>
      <c r="B12" s="19" t="s">
        <v>7</v>
      </c>
      <c r="C12" s="19" t="s">
        <v>5</v>
      </c>
      <c r="D12" s="19" t="s">
        <v>66</v>
      </c>
      <c r="E12" s="19" t="s">
        <v>18</v>
      </c>
      <c r="F12" s="19" t="s">
        <v>71</v>
      </c>
      <c r="G12" s="19" t="s">
        <v>43</v>
      </c>
      <c r="H12" s="19" t="s">
        <v>48</v>
      </c>
    </row>
    <row r="13" spans="1:8" ht="31.15">
      <c r="A13" s="19" t="s">
        <v>72</v>
      </c>
      <c r="B13" s="19" t="s">
        <v>7</v>
      </c>
      <c r="C13" s="19" t="s">
        <v>5</v>
      </c>
      <c r="D13" s="19" t="s">
        <v>63</v>
      </c>
      <c r="E13" s="19" t="s">
        <v>18</v>
      </c>
      <c r="F13" s="19" t="s">
        <v>64</v>
      </c>
      <c r="G13" s="19" t="s">
        <v>43</v>
      </c>
      <c r="H13" s="19" t="s">
        <v>48</v>
      </c>
    </row>
    <row r="14" spans="1:8">
      <c r="A14" s="19" t="s">
        <v>73</v>
      </c>
      <c r="B14" s="19" t="s">
        <v>74</v>
      </c>
      <c r="C14" s="19" t="s">
        <v>74</v>
      </c>
      <c r="D14" s="19" t="s">
        <v>74</v>
      </c>
      <c r="E14" s="19" t="s">
        <v>75</v>
      </c>
      <c r="F14" s="19" t="s">
        <v>76</v>
      </c>
      <c r="G14" s="19" t="s">
        <v>43</v>
      </c>
      <c r="H14" s="19" t="s">
        <v>48</v>
      </c>
    </row>
    <row r="15" spans="1:8" ht="31.15">
      <c r="A15" s="19" t="s">
        <v>77</v>
      </c>
      <c r="B15" s="19" t="s">
        <v>7</v>
      </c>
      <c r="C15" s="19" t="s">
        <v>5</v>
      </c>
      <c r="D15" s="19" t="s">
        <v>78</v>
      </c>
      <c r="E15" s="19" t="s">
        <v>32</v>
      </c>
      <c r="F15" s="19" t="s">
        <v>79</v>
      </c>
      <c r="G15" s="19" t="s">
        <v>43</v>
      </c>
      <c r="H15" s="19" t="s">
        <v>48</v>
      </c>
    </row>
    <row r="16" spans="1:8" ht="31.15">
      <c r="A16" s="19" t="s">
        <v>80</v>
      </c>
      <c r="B16" s="19" t="s">
        <v>7</v>
      </c>
      <c r="C16" s="19" t="s">
        <v>5</v>
      </c>
      <c r="D16" s="19" t="s">
        <v>46</v>
      </c>
      <c r="E16" s="19" t="s">
        <v>32</v>
      </c>
      <c r="F16" s="19" t="s">
        <v>52</v>
      </c>
      <c r="G16" s="19" t="s">
        <v>43</v>
      </c>
      <c r="H16" s="19" t="s">
        <v>48</v>
      </c>
    </row>
    <row r="17" spans="1:8" ht="31.15">
      <c r="A17" s="19" t="s">
        <v>81</v>
      </c>
      <c r="B17" s="19" t="s">
        <v>7</v>
      </c>
      <c r="C17" s="19" t="s">
        <v>5</v>
      </c>
      <c r="D17" s="19" t="s">
        <v>46</v>
      </c>
      <c r="E17" s="19" t="s">
        <v>32</v>
      </c>
      <c r="F17" s="19" t="s">
        <v>52</v>
      </c>
      <c r="G17" s="19" t="s">
        <v>43</v>
      </c>
      <c r="H17" s="19" t="s">
        <v>48</v>
      </c>
    </row>
    <row r="18" spans="1:8" ht="31.15">
      <c r="A18" s="19" t="s">
        <v>82</v>
      </c>
      <c r="B18" s="19" t="s">
        <v>7</v>
      </c>
      <c r="C18" s="19" t="s">
        <v>5</v>
      </c>
      <c r="D18" s="19" t="s">
        <v>46</v>
      </c>
      <c r="E18" s="19" t="s">
        <v>32</v>
      </c>
      <c r="F18" s="19" t="s">
        <v>47</v>
      </c>
      <c r="G18" s="19" t="s">
        <v>43</v>
      </c>
      <c r="H18" s="19" t="s">
        <v>48</v>
      </c>
    </row>
    <row r="19" spans="1:8" ht="31.15">
      <c r="A19" s="19" t="s">
        <v>83</v>
      </c>
      <c r="B19" s="19" t="s">
        <v>7</v>
      </c>
      <c r="C19" s="19" t="s">
        <v>5</v>
      </c>
      <c r="D19" s="19" t="s">
        <v>46</v>
      </c>
      <c r="E19" s="19" t="s">
        <v>32</v>
      </c>
      <c r="F19" s="19" t="s">
        <v>52</v>
      </c>
      <c r="G19" s="19" t="s">
        <v>43</v>
      </c>
      <c r="H19" s="19" t="s">
        <v>48</v>
      </c>
    </row>
    <row r="20" spans="1:8" ht="31.15">
      <c r="A20" s="19" t="s">
        <v>84</v>
      </c>
      <c r="B20" s="19" t="s">
        <v>7</v>
      </c>
      <c r="C20" s="19" t="s">
        <v>5</v>
      </c>
      <c r="D20" s="19" t="s">
        <v>46</v>
      </c>
      <c r="E20" s="19" t="s">
        <v>32</v>
      </c>
      <c r="F20" s="19" t="s">
        <v>50</v>
      </c>
      <c r="G20" s="19" t="s">
        <v>43</v>
      </c>
      <c r="H20" s="19" t="s">
        <v>48</v>
      </c>
    </row>
    <row r="21" spans="1:8" ht="31.15">
      <c r="A21" s="19" t="s">
        <v>85</v>
      </c>
      <c r="B21" s="19" t="s">
        <v>7</v>
      </c>
      <c r="C21" s="19" t="s">
        <v>5</v>
      </c>
      <c r="D21" s="19" t="s">
        <v>46</v>
      </c>
      <c r="E21" s="19" t="s">
        <v>86</v>
      </c>
      <c r="F21" s="19" t="s">
        <v>47</v>
      </c>
      <c r="G21" s="24" t="s">
        <v>43</v>
      </c>
      <c r="H21" s="24" t="s">
        <v>48</v>
      </c>
    </row>
    <row r="22" spans="1:8" ht="31.15">
      <c r="A22" s="19" t="s">
        <v>87</v>
      </c>
      <c r="B22" s="19" t="s">
        <v>7</v>
      </c>
      <c r="C22" s="19" t="s">
        <v>5</v>
      </c>
      <c r="D22" s="19" t="s">
        <v>46</v>
      </c>
      <c r="E22" s="19" t="s">
        <v>86</v>
      </c>
      <c r="F22" s="19" t="s">
        <v>47</v>
      </c>
      <c r="G22" s="24" t="s">
        <v>43</v>
      </c>
      <c r="H22" s="24" t="s">
        <v>48</v>
      </c>
    </row>
    <row r="23" spans="1:8" ht="31.15">
      <c r="A23" s="19" t="s">
        <v>88</v>
      </c>
      <c r="B23" s="19" t="s">
        <v>7</v>
      </c>
      <c r="C23" s="19" t="s">
        <v>5</v>
      </c>
      <c r="D23" s="19" t="s">
        <v>46</v>
      </c>
      <c r="E23" s="19" t="s">
        <v>32</v>
      </c>
      <c r="F23" s="19" t="s">
        <v>54</v>
      </c>
      <c r="G23" s="19" t="s">
        <v>43</v>
      </c>
      <c r="H23" s="19" t="s">
        <v>48</v>
      </c>
    </row>
    <row r="24" spans="1:8" ht="31.15">
      <c r="A24" s="19" t="s">
        <v>89</v>
      </c>
      <c r="B24" s="19" t="s">
        <v>7</v>
      </c>
      <c r="C24" s="19" t="s">
        <v>5</v>
      </c>
      <c r="D24" s="19" t="s">
        <v>46</v>
      </c>
      <c r="E24" s="19" t="s">
        <v>32</v>
      </c>
      <c r="F24" s="19" t="s">
        <v>54</v>
      </c>
      <c r="G24" s="19" t="s">
        <v>43</v>
      </c>
      <c r="H24" s="19" t="s">
        <v>48</v>
      </c>
    </row>
    <row r="25" spans="1:8" ht="31.15">
      <c r="A25" s="19" t="s">
        <v>90</v>
      </c>
      <c r="B25" s="19" t="s">
        <v>7</v>
      </c>
      <c r="C25" s="19" t="s">
        <v>5</v>
      </c>
      <c r="D25" s="19" t="s">
        <v>46</v>
      </c>
      <c r="E25" s="19" t="s">
        <v>32</v>
      </c>
      <c r="F25" s="19" t="s">
        <v>54</v>
      </c>
      <c r="G25" s="19" t="s">
        <v>43</v>
      </c>
      <c r="H25" s="19" t="s">
        <v>48</v>
      </c>
    </row>
    <row r="26" spans="1:8" ht="31.15">
      <c r="A26" s="19" t="s">
        <v>91</v>
      </c>
      <c r="B26" s="19" t="s">
        <v>7</v>
      </c>
      <c r="C26" s="19" t="s">
        <v>5</v>
      </c>
      <c r="D26" s="19" t="s">
        <v>46</v>
      </c>
      <c r="E26" s="19" t="s">
        <v>32</v>
      </c>
      <c r="F26" s="19" t="s">
        <v>54</v>
      </c>
      <c r="G26" s="19" t="s">
        <v>43</v>
      </c>
      <c r="H26" s="19" t="s">
        <v>48</v>
      </c>
    </row>
    <row r="27" spans="1:8" ht="31.15">
      <c r="A27" s="19" t="s">
        <v>92</v>
      </c>
      <c r="B27" s="19" t="s">
        <v>7</v>
      </c>
      <c r="C27" s="19" t="s">
        <v>5</v>
      </c>
      <c r="D27" s="19" t="s">
        <v>46</v>
      </c>
      <c r="E27" s="19" t="s">
        <v>18</v>
      </c>
      <c r="F27" s="19" t="s">
        <v>47</v>
      </c>
      <c r="G27" s="19" t="s">
        <v>43</v>
      </c>
      <c r="H27" s="19" t="s">
        <v>48</v>
      </c>
    </row>
    <row r="28" spans="1:8" ht="31.15">
      <c r="A28" s="19" t="s">
        <v>93</v>
      </c>
      <c r="B28" s="19" t="s">
        <v>7</v>
      </c>
      <c r="C28" s="19" t="s">
        <v>5</v>
      </c>
      <c r="D28" s="19" t="s">
        <v>46</v>
      </c>
      <c r="E28" s="19" t="s">
        <v>18</v>
      </c>
      <c r="F28" s="19" t="s">
        <v>47</v>
      </c>
      <c r="G28" s="19" t="s">
        <v>43</v>
      </c>
      <c r="H28" s="19" t="s">
        <v>48</v>
      </c>
    </row>
    <row r="29" spans="1:8" ht="31.15">
      <c r="A29" s="19" t="s">
        <v>94</v>
      </c>
      <c r="B29" s="19" t="s">
        <v>7</v>
      </c>
      <c r="C29" s="19" t="s">
        <v>5</v>
      </c>
      <c r="D29" s="19" t="s">
        <v>46</v>
      </c>
      <c r="E29" s="19" t="s">
        <v>15</v>
      </c>
      <c r="F29" s="19" t="s">
        <v>50</v>
      </c>
      <c r="G29" s="19" t="s">
        <v>43</v>
      </c>
      <c r="H29" s="19" t="s">
        <v>48</v>
      </c>
    </row>
    <row r="30" spans="1:8" ht="31.15">
      <c r="A30" s="19" t="s">
        <v>95</v>
      </c>
      <c r="B30" s="19" t="s">
        <v>7</v>
      </c>
      <c r="C30" s="19" t="s">
        <v>5</v>
      </c>
      <c r="D30" s="19" t="s">
        <v>63</v>
      </c>
      <c r="E30" s="19" t="s">
        <v>96</v>
      </c>
      <c r="F30" s="19" t="s">
        <v>97</v>
      </c>
      <c r="G30" s="19" t="s">
        <v>43</v>
      </c>
      <c r="H30" s="24" t="s">
        <v>48</v>
      </c>
    </row>
    <row r="31" spans="1:8" ht="31.15">
      <c r="A31" s="19" t="s">
        <v>98</v>
      </c>
      <c r="B31" s="19" t="s">
        <v>7</v>
      </c>
      <c r="C31" s="19" t="s">
        <v>99</v>
      </c>
      <c r="D31" s="19" t="s">
        <v>100</v>
      </c>
      <c r="E31" s="19" t="s">
        <v>101</v>
      </c>
      <c r="F31" s="19" t="s">
        <v>102</v>
      </c>
      <c r="G31" s="19" t="s">
        <v>43</v>
      </c>
      <c r="H31" s="19" t="s">
        <v>48</v>
      </c>
    </row>
    <row r="32" spans="1:8">
      <c r="A32" s="19" t="s">
        <v>103</v>
      </c>
      <c r="B32" s="19" t="s">
        <v>7</v>
      </c>
      <c r="C32" s="19" t="s">
        <v>104</v>
      </c>
      <c r="D32" s="26"/>
      <c r="E32" s="19" t="s">
        <v>105</v>
      </c>
      <c r="F32" s="19" t="s">
        <v>106</v>
      </c>
      <c r="G32" s="19" t="s">
        <v>43</v>
      </c>
      <c r="H32" s="19" t="s">
        <v>48</v>
      </c>
    </row>
    <row r="33" spans="1:8" ht="31.15">
      <c r="A33" s="19" t="s">
        <v>107</v>
      </c>
      <c r="B33" s="19" t="s">
        <v>7</v>
      </c>
      <c r="C33" s="19" t="s">
        <v>5</v>
      </c>
      <c r="D33" s="19" t="s">
        <v>78</v>
      </c>
      <c r="E33" s="19" t="s">
        <v>108</v>
      </c>
      <c r="F33" s="19" t="s">
        <v>79</v>
      </c>
      <c r="G33" s="19" t="s">
        <v>43</v>
      </c>
      <c r="H33" s="19" t="s">
        <v>48</v>
      </c>
    </row>
    <row r="34" spans="1:8" ht="31.15">
      <c r="A34" s="19" t="s">
        <v>109</v>
      </c>
      <c r="B34" s="19" t="s">
        <v>7</v>
      </c>
      <c r="C34" s="19" t="s">
        <v>5</v>
      </c>
      <c r="D34" s="19" t="s">
        <v>56</v>
      </c>
      <c r="E34" s="19" t="s">
        <v>19</v>
      </c>
      <c r="F34" s="19" t="s">
        <v>57</v>
      </c>
      <c r="G34" s="19" t="s">
        <v>43</v>
      </c>
      <c r="H34" s="19" t="s">
        <v>48</v>
      </c>
    </row>
    <row r="35" spans="1:8" ht="31.15">
      <c r="A35" s="19" t="s">
        <v>110</v>
      </c>
      <c r="B35" s="19" t="s">
        <v>7</v>
      </c>
      <c r="C35" s="19" t="s">
        <v>5</v>
      </c>
      <c r="D35" s="19" t="s">
        <v>46</v>
      </c>
      <c r="E35" s="19" t="s">
        <v>18</v>
      </c>
      <c r="F35" s="19" t="s">
        <v>54</v>
      </c>
      <c r="G35" s="19" t="s">
        <v>43</v>
      </c>
      <c r="H35" s="19" t="s">
        <v>48</v>
      </c>
    </row>
    <row r="36" spans="1:8" ht="31.15">
      <c r="A36" s="19" t="s">
        <v>111</v>
      </c>
      <c r="B36" s="19" t="s">
        <v>7</v>
      </c>
      <c r="C36" s="19" t="s">
        <v>5</v>
      </c>
      <c r="D36" s="19" t="s">
        <v>46</v>
      </c>
      <c r="E36" s="19" t="s">
        <v>18</v>
      </c>
      <c r="F36" s="19" t="s">
        <v>54</v>
      </c>
      <c r="G36" s="19" t="s">
        <v>43</v>
      </c>
      <c r="H36" s="19" t="s">
        <v>48</v>
      </c>
    </row>
    <row r="37" spans="1:8" ht="31.15">
      <c r="A37" s="19" t="s">
        <v>112</v>
      </c>
      <c r="B37" s="19" t="s">
        <v>7</v>
      </c>
      <c r="C37" s="19" t="s">
        <v>5</v>
      </c>
      <c r="D37" s="19" t="s">
        <v>46</v>
      </c>
      <c r="E37" s="19" t="s">
        <v>18</v>
      </c>
      <c r="F37" s="19" t="s">
        <v>54</v>
      </c>
      <c r="G37" s="19" t="s">
        <v>43</v>
      </c>
      <c r="H37" s="24" t="s">
        <v>48</v>
      </c>
    </row>
    <row r="38" spans="1:8">
      <c r="A38" s="19" t="s">
        <v>113</v>
      </c>
      <c r="B38" s="19" t="s">
        <v>4</v>
      </c>
      <c r="C38" s="19" t="s">
        <v>114</v>
      </c>
      <c r="E38" s="19" t="s">
        <v>113</v>
      </c>
      <c r="F38" s="19" t="s">
        <v>115</v>
      </c>
      <c r="G38" s="24" t="s">
        <v>43</v>
      </c>
      <c r="H38" s="24" t="s">
        <v>48</v>
      </c>
    </row>
    <row r="39" spans="1:8" ht="31.15">
      <c r="A39" s="19" t="s">
        <v>116</v>
      </c>
      <c r="B39" s="19" t="s">
        <v>7</v>
      </c>
      <c r="C39" s="19" t="s">
        <v>5</v>
      </c>
      <c r="D39" s="19" t="s">
        <v>63</v>
      </c>
      <c r="E39" s="19" t="s">
        <v>15</v>
      </c>
      <c r="F39" s="19" t="s">
        <v>64</v>
      </c>
      <c r="G39" s="19" t="s">
        <v>43</v>
      </c>
      <c r="H39" s="19" t="s">
        <v>48</v>
      </c>
    </row>
    <row r="40" spans="1:8" ht="31.15">
      <c r="A40" s="19" t="s">
        <v>117</v>
      </c>
      <c r="B40" s="19" t="s">
        <v>7</v>
      </c>
      <c r="C40" s="19" t="s">
        <v>5</v>
      </c>
      <c r="D40" s="19" t="s">
        <v>63</v>
      </c>
      <c r="E40" s="19" t="s">
        <v>15</v>
      </c>
      <c r="F40" s="19" t="s">
        <v>64</v>
      </c>
      <c r="G40" s="19" t="s">
        <v>43</v>
      </c>
      <c r="H40" s="19" t="s">
        <v>48</v>
      </c>
    </row>
    <row r="41" spans="1:8" ht="31.15">
      <c r="A41" s="19" t="s">
        <v>118</v>
      </c>
      <c r="B41" s="19" t="s">
        <v>7</v>
      </c>
      <c r="C41" s="19" t="s">
        <v>119</v>
      </c>
      <c r="D41" s="19" t="s">
        <v>120</v>
      </c>
      <c r="E41" s="19" t="s">
        <v>121</v>
      </c>
      <c r="F41" s="19" t="s">
        <v>122</v>
      </c>
      <c r="G41" s="19" t="s">
        <v>43</v>
      </c>
      <c r="H41" s="19" t="s">
        <v>48</v>
      </c>
    </row>
    <row r="42" spans="1:8" ht="31.15">
      <c r="A42" s="19" t="s">
        <v>123</v>
      </c>
      <c r="B42" s="19" t="s">
        <v>7</v>
      </c>
      <c r="C42" s="19" t="s">
        <v>5</v>
      </c>
      <c r="D42" s="19" t="s">
        <v>120</v>
      </c>
      <c r="E42" s="19" t="s">
        <v>121</v>
      </c>
      <c r="F42" s="19" t="s">
        <v>122</v>
      </c>
      <c r="G42" s="19" t="s">
        <v>43</v>
      </c>
      <c r="H42" s="19" t="s">
        <v>48</v>
      </c>
    </row>
    <row r="43" spans="1:8" ht="31.15">
      <c r="A43" s="19" t="s">
        <v>124</v>
      </c>
      <c r="B43" s="19" t="s">
        <v>7</v>
      </c>
      <c r="C43" s="19" t="s">
        <v>5</v>
      </c>
      <c r="D43" s="19" t="s">
        <v>125</v>
      </c>
      <c r="E43" s="19" t="s">
        <v>126</v>
      </c>
      <c r="F43" s="19" t="s">
        <v>127</v>
      </c>
      <c r="G43" s="19" t="s">
        <v>43</v>
      </c>
      <c r="H43" s="19" t="s">
        <v>48</v>
      </c>
    </row>
    <row r="44" spans="1:8" ht="78">
      <c r="A44" s="19" t="s">
        <v>128</v>
      </c>
      <c r="B44" s="19" t="s">
        <v>7</v>
      </c>
      <c r="C44" s="19" t="s">
        <v>8</v>
      </c>
      <c r="D44" s="19" t="s">
        <v>129</v>
      </c>
      <c r="E44" s="19" t="s">
        <v>6</v>
      </c>
      <c r="F44" s="19" t="s">
        <v>130</v>
      </c>
      <c r="G44" s="19" t="s">
        <v>43</v>
      </c>
    </row>
    <row r="45" spans="1:8" ht="78">
      <c r="A45" s="19" t="s">
        <v>131</v>
      </c>
      <c r="B45" s="19" t="s">
        <v>7</v>
      </c>
      <c r="C45" s="19" t="s">
        <v>8</v>
      </c>
      <c r="D45" s="19" t="s">
        <v>129</v>
      </c>
      <c r="E45" s="19" t="s">
        <v>6</v>
      </c>
      <c r="F45" s="19" t="s">
        <v>130</v>
      </c>
      <c r="G45" s="19" t="s">
        <v>43</v>
      </c>
    </row>
    <row r="46" spans="1:8" ht="78">
      <c r="A46" s="19" t="s">
        <v>132</v>
      </c>
      <c r="B46" s="19" t="s">
        <v>7</v>
      </c>
      <c r="C46" s="19" t="s">
        <v>8</v>
      </c>
      <c r="D46" s="19" t="s">
        <v>129</v>
      </c>
      <c r="E46" s="19" t="s">
        <v>6</v>
      </c>
      <c r="F46" s="19" t="s">
        <v>130</v>
      </c>
      <c r="G46" s="19" t="s">
        <v>43</v>
      </c>
    </row>
    <row r="47" spans="1:8" ht="31.15">
      <c r="A47" s="19" t="s">
        <v>133</v>
      </c>
      <c r="B47" s="19" t="s">
        <v>7</v>
      </c>
      <c r="C47" s="19" t="s">
        <v>119</v>
      </c>
      <c r="D47" s="19" t="s">
        <v>120</v>
      </c>
      <c r="E47" s="19" t="s">
        <v>15</v>
      </c>
      <c r="F47" s="19" t="s">
        <v>76</v>
      </c>
      <c r="G47" s="19" t="s">
        <v>43</v>
      </c>
      <c r="H47" s="19" t="s">
        <v>48</v>
      </c>
    </row>
    <row r="48" spans="1:8" ht="31.15">
      <c r="A48" s="19" t="s">
        <v>134</v>
      </c>
      <c r="B48" s="19" t="s">
        <v>7</v>
      </c>
      <c r="C48" s="19" t="s">
        <v>5</v>
      </c>
      <c r="D48" s="19" t="s">
        <v>120</v>
      </c>
      <c r="E48" s="19" t="s">
        <v>15</v>
      </c>
      <c r="F48" s="19" t="s">
        <v>76</v>
      </c>
      <c r="G48" s="19" t="s">
        <v>43</v>
      </c>
      <c r="H48" s="19" t="s">
        <v>48</v>
      </c>
    </row>
    <row r="49" spans="1:11" ht="31.15">
      <c r="A49" s="19" t="s">
        <v>135</v>
      </c>
      <c r="B49" s="19" t="s">
        <v>4</v>
      </c>
      <c r="C49" s="19" t="s">
        <v>136</v>
      </c>
      <c r="D49" s="19" t="s">
        <v>120</v>
      </c>
      <c r="E49" s="19" t="s">
        <v>16</v>
      </c>
      <c r="F49" s="19" t="s">
        <v>137</v>
      </c>
      <c r="G49" s="19" t="s">
        <v>43</v>
      </c>
      <c r="H49" s="19" t="s">
        <v>48</v>
      </c>
    </row>
    <row r="50" spans="1:11" ht="31.15">
      <c r="A50" s="19" t="s">
        <v>138</v>
      </c>
      <c r="B50" s="19" t="s">
        <v>4</v>
      </c>
      <c r="C50" s="19" t="s">
        <v>139</v>
      </c>
      <c r="D50" s="19" t="s">
        <v>120</v>
      </c>
      <c r="E50" s="19" t="s">
        <v>20</v>
      </c>
      <c r="F50" s="19" t="s">
        <v>140</v>
      </c>
      <c r="G50" s="19" t="s">
        <v>43</v>
      </c>
      <c r="H50" s="19" t="s">
        <v>48</v>
      </c>
    </row>
    <row r="51" spans="1:11" ht="31.15">
      <c r="A51" s="19" t="s">
        <v>141</v>
      </c>
      <c r="B51" s="19" t="s">
        <v>4</v>
      </c>
      <c r="C51" s="19" t="s">
        <v>142</v>
      </c>
      <c r="D51" s="19" t="s">
        <v>120</v>
      </c>
      <c r="E51" s="19" t="s">
        <v>20</v>
      </c>
      <c r="F51" s="19" t="s">
        <v>140</v>
      </c>
      <c r="G51" s="19" t="s">
        <v>43</v>
      </c>
      <c r="H51" s="19" t="s">
        <v>48</v>
      </c>
    </row>
    <row r="52" spans="1:11" ht="31.15">
      <c r="A52" s="19" t="s">
        <v>143</v>
      </c>
      <c r="B52" s="19" t="s">
        <v>4</v>
      </c>
      <c r="C52" s="19" t="s">
        <v>142</v>
      </c>
      <c r="D52" s="19" t="s">
        <v>120</v>
      </c>
      <c r="E52" s="19" t="s">
        <v>20</v>
      </c>
      <c r="F52" s="19" t="s">
        <v>140</v>
      </c>
      <c r="G52" s="19" t="s">
        <v>43</v>
      </c>
      <c r="H52" s="19" t="s">
        <v>48</v>
      </c>
    </row>
    <row r="53" spans="1:11" ht="31.15">
      <c r="A53" s="19" t="s">
        <v>144</v>
      </c>
      <c r="B53" s="19" t="s">
        <v>7</v>
      </c>
      <c r="C53" s="19" t="s">
        <v>5</v>
      </c>
      <c r="D53" s="19" t="s">
        <v>46</v>
      </c>
      <c r="E53" s="19" t="s">
        <v>35</v>
      </c>
      <c r="F53" s="19" t="s">
        <v>54</v>
      </c>
      <c r="G53" s="19" t="s">
        <v>43</v>
      </c>
      <c r="H53" s="19" t="s">
        <v>48</v>
      </c>
    </row>
    <row r="54" spans="1:11" ht="31.15">
      <c r="A54" s="19" t="s">
        <v>145</v>
      </c>
      <c r="B54" s="19" t="s">
        <v>7</v>
      </c>
      <c r="C54" s="19" t="s">
        <v>5</v>
      </c>
      <c r="D54" s="19" t="s">
        <v>46</v>
      </c>
      <c r="E54" s="19" t="s">
        <v>35</v>
      </c>
      <c r="F54" s="19" t="s">
        <v>54</v>
      </c>
      <c r="G54" s="19" t="s">
        <v>43</v>
      </c>
      <c r="H54" s="19" t="s">
        <v>48</v>
      </c>
    </row>
    <row r="55" spans="1:11" ht="31.15">
      <c r="A55" s="19" t="s">
        <v>146</v>
      </c>
      <c r="B55" s="19" t="s">
        <v>7</v>
      </c>
      <c r="C55" s="19" t="s">
        <v>147</v>
      </c>
      <c r="D55" s="19" t="s">
        <v>78</v>
      </c>
      <c r="E55" s="19" t="s">
        <v>148</v>
      </c>
      <c r="F55" s="19" t="s">
        <v>149</v>
      </c>
      <c r="G55" s="19" t="s">
        <v>43</v>
      </c>
      <c r="H55" s="19" t="s">
        <v>48</v>
      </c>
    </row>
    <row r="56" spans="1:11" ht="78">
      <c r="A56" s="19" t="s">
        <v>150</v>
      </c>
      <c r="B56" s="19" t="s">
        <v>7</v>
      </c>
      <c r="C56" s="19" t="s">
        <v>151</v>
      </c>
      <c r="D56" s="19" t="s">
        <v>152</v>
      </c>
      <c r="E56" s="19" t="s">
        <v>6</v>
      </c>
      <c r="F56" s="19" t="s">
        <v>127</v>
      </c>
      <c r="G56" s="19" t="s">
        <v>43</v>
      </c>
    </row>
    <row r="57" spans="1:11" ht="31.15">
      <c r="A57" s="19" t="s">
        <v>153</v>
      </c>
      <c r="B57" s="19" t="s">
        <v>74</v>
      </c>
      <c r="C57" s="19" t="s">
        <v>74</v>
      </c>
      <c r="D57" s="19" t="s">
        <v>74</v>
      </c>
      <c r="E57" s="19" t="s">
        <v>154</v>
      </c>
      <c r="F57" s="19" t="s">
        <v>155</v>
      </c>
      <c r="G57" s="19" t="s">
        <v>43</v>
      </c>
      <c r="H57" s="19" t="s">
        <v>48</v>
      </c>
    </row>
    <row r="58" spans="1:11" ht="31.15">
      <c r="A58" s="19" t="s">
        <v>156</v>
      </c>
      <c r="B58" s="19" t="s">
        <v>7</v>
      </c>
      <c r="C58" s="19" t="s">
        <v>5</v>
      </c>
      <c r="D58" s="19" t="s">
        <v>46</v>
      </c>
      <c r="E58" s="19" t="s">
        <v>24</v>
      </c>
      <c r="F58" s="19" t="s">
        <v>47</v>
      </c>
      <c r="G58" s="19" t="s">
        <v>43</v>
      </c>
      <c r="H58" s="19" t="s">
        <v>48</v>
      </c>
    </row>
    <row r="59" spans="1:11" ht="31.15">
      <c r="A59" s="19" t="s">
        <v>157</v>
      </c>
      <c r="B59" s="19" t="s">
        <v>7</v>
      </c>
      <c r="C59" s="19" t="s">
        <v>5</v>
      </c>
      <c r="D59" s="19" t="s">
        <v>46</v>
      </c>
      <c r="E59" s="19" t="s">
        <v>24</v>
      </c>
      <c r="F59" s="19" t="s">
        <v>47</v>
      </c>
      <c r="G59" s="19" t="s">
        <v>43</v>
      </c>
      <c r="H59" s="19" t="s">
        <v>48</v>
      </c>
    </row>
    <row r="60" spans="1:11" ht="31.15">
      <c r="A60" s="19" t="s">
        <v>158</v>
      </c>
      <c r="B60" s="19" t="s">
        <v>7</v>
      </c>
      <c r="C60" s="19" t="s">
        <v>5</v>
      </c>
      <c r="D60" s="19" t="s">
        <v>46</v>
      </c>
      <c r="E60" s="19" t="s">
        <v>24</v>
      </c>
      <c r="F60" s="19" t="s">
        <v>47</v>
      </c>
      <c r="G60" s="19" t="s">
        <v>43</v>
      </c>
      <c r="H60" s="19" t="s">
        <v>48</v>
      </c>
    </row>
    <row r="61" spans="1:11" ht="31.15">
      <c r="A61" s="19" t="s">
        <v>159</v>
      </c>
      <c r="B61" s="19" t="s">
        <v>7</v>
      </c>
      <c r="C61" s="19" t="s">
        <v>5</v>
      </c>
      <c r="D61" s="19" t="s">
        <v>46</v>
      </c>
      <c r="E61" s="19" t="s">
        <v>24</v>
      </c>
      <c r="F61" s="19" t="s">
        <v>47</v>
      </c>
      <c r="G61" s="19" t="s">
        <v>43</v>
      </c>
      <c r="H61" s="19" t="s">
        <v>48</v>
      </c>
    </row>
    <row r="62" spans="1:11" ht="31.15">
      <c r="A62" s="19" t="s">
        <v>160</v>
      </c>
      <c r="B62" s="19" t="s">
        <v>7</v>
      </c>
      <c r="C62" s="19" t="s">
        <v>5</v>
      </c>
      <c r="D62" s="19" t="s">
        <v>46</v>
      </c>
      <c r="E62" s="19" t="s">
        <v>24</v>
      </c>
      <c r="F62" s="19" t="s">
        <v>52</v>
      </c>
      <c r="G62" s="19" t="s">
        <v>43</v>
      </c>
      <c r="H62" s="19" t="s">
        <v>48</v>
      </c>
    </row>
    <row r="63" spans="1:11" s="23" customFormat="1" ht="31.15">
      <c r="A63" s="23" t="s">
        <v>161</v>
      </c>
      <c r="B63" s="19" t="s">
        <v>7</v>
      </c>
      <c r="C63" s="19" t="s">
        <v>5</v>
      </c>
      <c r="D63" s="19" t="s">
        <v>46</v>
      </c>
      <c r="E63" s="19" t="s">
        <v>24</v>
      </c>
      <c r="F63" s="19" t="s">
        <v>52</v>
      </c>
      <c r="G63" s="19" t="s">
        <v>43</v>
      </c>
      <c r="H63" s="19" t="s">
        <v>48</v>
      </c>
      <c r="I63" s="19"/>
      <c r="J63" s="19"/>
      <c r="K63" s="19"/>
    </row>
    <row r="64" spans="1:11" ht="31.15">
      <c r="A64" s="19" t="s">
        <v>162</v>
      </c>
      <c r="B64" s="19" t="s">
        <v>7</v>
      </c>
      <c r="C64" s="19" t="s">
        <v>5</v>
      </c>
      <c r="D64" s="19" t="s">
        <v>78</v>
      </c>
      <c r="E64" s="19" t="s">
        <v>24</v>
      </c>
      <c r="F64" s="19" t="s">
        <v>79</v>
      </c>
      <c r="G64" s="19" t="s">
        <v>43</v>
      </c>
      <c r="H64" s="19" t="s">
        <v>48</v>
      </c>
    </row>
    <row r="65" spans="1:8" s="25" customFormat="1" ht="31.15">
      <c r="A65" s="25" t="s">
        <v>163</v>
      </c>
      <c r="B65" s="25" t="s">
        <v>7</v>
      </c>
      <c r="C65" s="25" t="s">
        <v>5</v>
      </c>
      <c r="D65" s="19" t="s">
        <v>46</v>
      </c>
      <c r="E65" s="19" t="s">
        <v>24</v>
      </c>
      <c r="F65" s="19" t="s">
        <v>52</v>
      </c>
      <c r="G65" s="19" t="s">
        <v>43</v>
      </c>
      <c r="H65" s="24" t="s">
        <v>48</v>
      </c>
    </row>
    <row r="66" spans="1:8" ht="31.15">
      <c r="A66" s="19" t="s">
        <v>164</v>
      </c>
      <c r="B66" s="25" t="s">
        <v>7</v>
      </c>
      <c r="C66" s="19" t="s">
        <v>5</v>
      </c>
      <c r="D66" s="19" t="s">
        <v>46</v>
      </c>
      <c r="E66" s="19" t="s">
        <v>24</v>
      </c>
      <c r="F66" s="19" t="s">
        <v>47</v>
      </c>
      <c r="G66" s="19" t="s">
        <v>43</v>
      </c>
      <c r="H66" s="19" t="s">
        <v>48</v>
      </c>
    </row>
    <row r="67" spans="1:8" ht="31.15">
      <c r="A67" s="19" t="s">
        <v>165</v>
      </c>
      <c r="B67" s="25" t="s">
        <v>7</v>
      </c>
      <c r="C67" s="19" t="s">
        <v>5</v>
      </c>
      <c r="D67" s="19" t="s">
        <v>63</v>
      </c>
      <c r="E67" s="19" t="s">
        <v>18</v>
      </c>
      <c r="F67" s="19" t="s">
        <v>64</v>
      </c>
      <c r="G67" s="19" t="s">
        <v>43</v>
      </c>
      <c r="H67" s="19" t="s">
        <v>48</v>
      </c>
    </row>
    <row r="68" spans="1:8" ht="31.15">
      <c r="A68" s="19" t="s">
        <v>166</v>
      </c>
      <c r="B68" s="25" t="s">
        <v>7</v>
      </c>
      <c r="C68" s="19" t="s">
        <v>5</v>
      </c>
      <c r="D68" s="19" t="s">
        <v>46</v>
      </c>
      <c r="E68" s="19" t="s">
        <v>11</v>
      </c>
      <c r="F68" s="19" t="s">
        <v>52</v>
      </c>
      <c r="G68" s="19" t="s">
        <v>43</v>
      </c>
    </row>
    <row r="69" spans="1:8" ht="31.15">
      <c r="A69" s="19" t="s">
        <v>167</v>
      </c>
      <c r="B69" s="25" t="s">
        <v>7</v>
      </c>
      <c r="C69" s="19" t="s">
        <v>5</v>
      </c>
      <c r="D69" s="19" t="s">
        <v>46</v>
      </c>
      <c r="E69" s="19" t="s">
        <v>11</v>
      </c>
      <c r="F69" s="19" t="s">
        <v>52</v>
      </c>
      <c r="G69" s="19" t="s">
        <v>43</v>
      </c>
      <c r="H69" s="19" t="s">
        <v>48</v>
      </c>
    </row>
    <row r="70" spans="1:8" ht="31.15">
      <c r="A70" s="19" t="s">
        <v>168</v>
      </c>
      <c r="B70" s="25" t="s">
        <v>7</v>
      </c>
      <c r="C70" s="19" t="s">
        <v>5</v>
      </c>
      <c r="D70" s="19" t="s">
        <v>46</v>
      </c>
      <c r="E70" s="19" t="s">
        <v>11</v>
      </c>
      <c r="F70" s="19" t="s">
        <v>52</v>
      </c>
      <c r="G70" s="19" t="s">
        <v>43</v>
      </c>
      <c r="H70" s="19" t="s">
        <v>48</v>
      </c>
    </row>
    <row r="71" spans="1:8">
      <c r="A71" s="19" t="s">
        <v>169</v>
      </c>
      <c r="B71" s="25" t="s">
        <v>7</v>
      </c>
      <c r="C71" s="19" t="s">
        <v>74</v>
      </c>
      <c r="D71" s="19" t="s">
        <v>74</v>
      </c>
      <c r="E71" s="19" t="s">
        <v>154</v>
      </c>
      <c r="F71" s="19" t="s">
        <v>76</v>
      </c>
      <c r="G71" s="19" t="s">
        <v>43</v>
      </c>
      <c r="H71" s="19" t="s">
        <v>48</v>
      </c>
    </row>
    <row r="72" spans="1:8" ht="31.15">
      <c r="A72" s="1" t="s">
        <v>170</v>
      </c>
      <c r="B72" s="25" t="s">
        <v>7</v>
      </c>
      <c r="C72" s="19" t="s">
        <v>5</v>
      </c>
      <c r="D72" s="19" t="s">
        <v>78</v>
      </c>
      <c r="E72" s="19" t="s">
        <v>18</v>
      </c>
      <c r="F72" s="19" t="s">
        <v>79</v>
      </c>
      <c r="G72" s="24" t="s">
        <v>43</v>
      </c>
      <c r="H72" s="24" t="s">
        <v>48</v>
      </c>
    </row>
    <row r="73" spans="1:8" ht="31.15">
      <c r="A73" s="19" t="s">
        <v>171</v>
      </c>
      <c r="B73" s="25" t="s">
        <v>7</v>
      </c>
      <c r="C73" s="19" t="s">
        <v>5</v>
      </c>
      <c r="D73" s="19" t="s">
        <v>46</v>
      </c>
      <c r="E73" s="19" t="s">
        <v>15</v>
      </c>
      <c r="F73" s="19" t="s">
        <v>52</v>
      </c>
      <c r="G73" s="19" t="s">
        <v>43</v>
      </c>
      <c r="H73" s="19" t="s">
        <v>48</v>
      </c>
    </row>
    <row r="74" spans="1:8" ht="31.15">
      <c r="A74" s="19" t="s">
        <v>172</v>
      </c>
      <c r="B74" s="25" t="s">
        <v>7</v>
      </c>
      <c r="C74" s="19" t="s">
        <v>5</v>
      </c>
      <c r="D74" s="19" t="s">
        <v>46</v>
      </c>
      <c r="E74" s="19" t="s">
        <v>15</v>
      </c>
      <c r="F74" s="19" t="s">
        <v>52</v>
      </c>
      <c r="G74" s="19" t="s">
        <v>43</v>
      </c>
      <c r="H74" s="19" t="s">
        <v>48</v>
      </c>
    </row>
    <row r="75" spans="1:8" ht="31.15">
      <c r="A75" s="19" t="s">
        <v>173</v>
      </c>
      <c r="B75" s="25" t="s">
        <v>7</v>
      </c>
      <c r="C75" s="19" t="s">
        <v>5</v>
      </c>
      <c r="D75" s="19" t="s">
        <v>46</v>
      </c>
      <c r="E75" s="19" t="s">
        <v>15</v>
      </c>
      <c r="F75" s="19" t="s">
        <v>47</v>
      </c>
      <c r="G75" s="19" t="s">
        <v>174</v>
      </c>
      <c r="H75" s="19" t="s">
        <v>48</v>
      </c>
    </row>
    <row r="76" spans="1:8" ht="31.15">
      <c r="A76" s="19" t="s">
        <v>175</v>
      </c>
      <c r="B76" s="25" t="s">
        <v>7</v>
      </c>
      <c r="C76" s="19" t="s">
        <v>5</v>
      </c>
      <c r="D76" s="19" t="s">
        <v>120</v>
      </c>
      <c r="E76" s="19" t="s">
        <v>15</v>
      </c>
      <c r="F76" s="19" t="s">
        <v>140</v>
      </c>
      <c r="G76" s="19" t="s">
        <v>43</v>
      </c>
      <c r="H76" s="19" t="s">
        <v>48</v>
      </c>
    </row>
    <row r="77" spans="1:8" ht="31.15">
      <c r="A77" s="19" t="s">
        <v>176</v>
      </c>
      <c r="B77" s="25" t="s">
        <v>7</v>
      </c>
      <c r="C77" s="19" t="s">
        <v>5</v>
      </c>
      <c r="D77" s="19" t="s">
        <v>120</v>
      </c>
      <c r="E77" s="19" t="s">
        <v>15</v>
      </c>
      <c r="F77" s="19" t="s">
        <v>177</v>
      </c>
      <c r="G77" s="19" t="s">
        <v>43</v>
      </c>
      <c r="H77" s="19" t="s">
        <v>48</v>
      </c>
    </row>
    <row r="78" spans="1:8" ht="31.15">
      <c r="A78" s="19" t="s">
        <v>178</v>
      </c>
      <c r="B78" s="25" t="s">
        <v>7</v>
      </c>
      <c r="C78" s="19" t="s">
        <v>5</v>
      </c>
      <c r="D78" s="19" t="s">
        <v>46</v>
      </c>
      <c r="E78" s="19" t="s">
        <v>37</v>
      </c>
      <c r="F78" s="19" t="s">
        <v>52</v>
      </c>
      <c r="G78" s="19" t="s">
        <v>43</v>
      </c>
      <c r="H78" s="19" t="s">
        <v>48</v>
      </c>
    </row>
    <row r="79" spans="1:8" ht="31.15">
      <c r="A79" s="19" t="s">
        <v>179</v>
      </c>
      <c r="B79" s="25" t="s">
        <v>7</v>
      </c>
      <c r="C79" s="19" t="s">
        <v>5</v>
      </c>
      <c r="D79" s="19" t="s">
        <v>46</v>
      </c>
      <c r="E79" s="19" t="s">
        <v>34</v>
      </c>
      <c r="F79" s="19" t="s">
        <v>180</v>
      </c>
      <c r="G79" s="19" t="s">
        <v>43</v>
      </c>
      <c r="H79" s="19" t="s">
        <v>48</v>
      </c>
    </row>
    <row r="80" spans="1:8" ht="31.15">
      <c r="A80" s="19" t="s">
        <v>181</v>
      </c>
      <c r="B80" s="25" t="s">
        <v>7</v>
      </c>
      <c r="C80" s="19" t="s">
        <v>5</v>
      </c>
      <c r="D80" s="19" t="s">
        <v>78</v>
      </c>
      <c r="E80" s="19" t="s">
        <v>15</v>
      </c>
      <c r="F80" s="19" t="s">
        <v>182</v>
      </c>
      <c r="G80" s="19" t="s">
        <v>43</v>
      </c>
      <c r="H80" s="19" t="s">
        <v>48</v>
      </c>
    </row>
    <row r="81" spans="1:8" ht="31.15">
      <c r="A81" s="19" t="s">
        <v>183</v>
      </c>
      <c r="B81" s="25" t="s">
        <v>7</v>
      </c>
      <c r="C81" s="19" t="s">
        <v>5</v>
      </c>
      <c r="D81" s="19" t="s">
        <v>46</v>
      </c>
      <c r="E81" s="19" t="s">
        <v>11</v>
      </c>
      <c r="F81" s="19" t="s">
        <v>54</v>
      </c>
      <c r="G81" s="19" t="s">
        <v>43</v>
      </c>
      <c r="H81" s="19" t="s">
        <v>48</v>
      </c>
    </row>
    <row r="82" spans="1:8" ht="31.15">
      <c r="A82" s="19" t="s">
        <v>184</v>
      </c>
      <c r="B82" s="25" t="s">
        <v>7</v>
      </c>
      <c r="C82" s="19" t="s">
        <v>62</v>
      </c>
      <c r="D82" s="19" t="s">
        <v>63</v>
      </c>
      <c r="E82" s="19" t="s">
        <v>62</v>
      </c>
      <c r="F82" s="19" t="s">
        <v>64</v>
      </c>
      <c r="G82" s="19" t="s">
        <v>43</v>
      </c>
      <c r="H82" s="19" t="s">
        <v>48</v>
      </c>
    </row>
    <row r="83" spans="1:8" ht="31.15">
      <c r="A83" s="19" t="s">
        <v>185</v>
      </c>
      <c r="B83" s="25" t="s">
        <v>7</v>
      </c>
      <c r="C83" s="19" t="s">
        <v>5</v>
      </c>
      <c r="D83" s="19" t="s">
        <v>46</v>
      </c>
      <c r="E83" s="19" t="s">
        <v>18</v>
      </c>
      <c r="F83" s="19" t="s">
        <v>47</v>
      </c>
      <c r="G83" s="19" t="s">
        <v>43</v>
      </c>
      <c r="H83" s="19" t="s">
        <v>48</v>
      </c>
    </row>
    <row r="84" spans="1:8" ht="31.15">
      <c r="A84" s="19" t="s">
        <v>186</v>
      </c>
      <c r="B84" s="25" t="s">
        <v>7</v>
      </c>
      <c r="C84" s="19" t="s">
        <v>5</v>
      </c>
      <c r="D84" s="19" t="s">
        <v>46</v>
      </c>
      <c r="E84" s="19" t="s">
        <v>15</v>
      </c>
      <c r="F84" s="19" t="s">
        <v>54</v>
      </c>
      <c r="G84" s="19" t="s">
        <v>43</v>
      </c>
      <c r="H84" s="19" t="s">
        <v>48</v>
      </c>
    </row>
    <row r="85" spans="1:8" ht="31.15">
      <c r="A85" s="19" t="s">
        <v>187</v>
      </c>
      <c r="B85" s="25" t="s">
        <v>7</v>
      </c>
      <c r="C85" s="19" t="s">
        <v>5</v>
      </c>
      <c r="D85" s="19" t="s">
        <v>46</v>
      </c>
      <c r="E85" s="19" t="s">
        <v>15</v>
      </c>
      <c r="F85" s="19" t="s">
        <v>54</v>
      </c>
      <c r="G85" s="19" t="s">
        <v>43</v>
      </c>
      <c r="H85" s="19" t="s">
        <v>48</v>
      </c>
    </row>
    <row r="86" spans="1:8" ht="31.15">
      <c r="A86" s="19" t="s">
        <v>188</v>
      </c>
      <c r="B86" s="25" t="s">
        <v>7</v>
      </c>
      <c r="C86" s="19" t="s">
        <v>5</v>
      </c>
      <c r="D86" s="19" t="s">
        <v>46</v>
      </c>
      <c r="E86" s="19" t="s">
        <v>15</v>
      </c>
      <c r="F86" s="19" t="s">
        <v>54</v>
      </c>
      <c r="G86" s="19" t="s">
        <v>43</v>
      </c>
      <c r="H86" s="19" t="s">
        <v>48</v>
      </c>
    </row>
    <row r="87" spans="1:8" ht="31.15">
      <c r="A87" s="19" t="s">
        <v>189</v>
      </c>
      <c r="B87" s="25" t="s">
        <v>4</v>
      </c>
      <c r="C87" s="19" t="s">
        <v>62</v>
      </c>
      <c r="D87" s="19" t="s">
        <v>78</v>
      </c>
      <c r="E87" s="19" t="s">
        <v>62</v>
      </c>
      <c r="F87" s="19" t="s">
        <v>130</v>
      </c>
      <c r="G87" s="24" t="s">
        <v>43</v>
      </c>
      <c r="H87" s="24" t="s">
        <v>48</v>
      </c>
    </row>
    <row r="88" spans="1:8" ht="78">
      <c r="A88" s="19" t="s">
        <v>190</v>
      </c>
      <c r="B88" s="25" t="s">
        <v>7</v>
      </c>
      <c r="C88" s="19" t="s">
        <v>8</v>
      </c>
      <c r="D88" s="19" t="s">
        <v>152</v>
      </c>
      <c r="E88" s="19" t="s">
        <v>6</v>
      </c>
      <c r="F88" s="19" t="s">
        <v>127</v>
      </c>
      <c r="G88" s="19" t="s">
        <v>43</v>
      </c>
    </row>
    <row r="89" spans="1:8" ht="31.15">
      <c r="A89" s="19" t="s">
        <v>191</v>
      </c>
      <c r="B89" s="25" t="s">
        <v>7</v>
      </c>
      <c r="C89" s="19" t="s">
        <v>5</v>
      </c>
      <c r="D89" s="19" t="s">
        <v>78</v>
      </c>
      <c r="E89" s="19" t="s">
        <v>15</v>
      </c>
      <c r="F89" s="19" t="s">
        <v>79</v>
      </c>
      <c r="G89" s="19" t="s">
        <v>43</v>
      </c>
      <c r="H89" s="19" t="s">
        <v>48</v>
      </c>
    </row>
    <row r="90" spans="1:8" ht="31.15">
      <c r="A90" s="19" t="s">
        <v>192</v>
      </c>
      <c r="B90" s="25" t="s">
        <v>7</v>
      </c>
      <c r="C90" s="19" t="s">
        <v>193</v>
      </c>
      <c r="D90" s="19" t="s">
        <v>46</v>
      </c>
      <c r="E90" s="19" t="s">
        <v>12</v>
      </c>
      <c r="F90" s="19" t="s">
        <v>54</v>
      </c>
      <c r="G90" s="19" t="s">
        <v>43</v>
      </c>
      <c r="H90" s="19" t="s">
        <v>48</v>
      </c>
    </row>
    <row r="91" spans="1:8" ht="31.15">
      <c r="A91" s="19" t="s">
        <v>194</v>
      </c>
      <c r="B91" s="25" t="s">
        <v>7</v>
      </c>
      <c r="C91" s="19" t="s">
        <v>5</v>
      </c>
      <c r="D91" s="19" t="s">
        <v>46</v>
      </c>
      <c r="E91" s="19" t="s">
        <v>37</v>
      </c>
      <c r="F91" s="19" t="s">
        <v>54</v>
      </c>
      <c r="G91" s="19" t="s">
        <v>43</v>
      </c>
      <c r="H91" s="19" t="s">
        <v>48</v>
      </c>
    </row>
    <row r="92" spans="1:8" ht="31.15">
      <c r="A92" s="19" t="s">
        <v>195</v>
      </c>
      <c r="B92" s="25" t="s">
        <v>7</v>
      </c>
      <c r="C92" s="19" t="s">
        <v>196</v>
      </c>
      <c r="D92" s="19" t="s">
        <v>120</v>
      </c>
      <c r="E92" s="19" t="s">
        <v>9</v>
      </c>
      <c r="F92" s="19" t="s">
        <v>155</v>
      </c>
      <c r="G92" s="19" t="s">
        <v>43</v>
      </c>
      <c r="H92" s="19" t="s">
        <v>48</v>
      </c>
    </row>
    <row r="93" spans="1:8" ht="31.15">
      <c r="A93" s="19" t="s">
        <v>197</v>
      </c>
      <c r="B93" s="25" t="s">
        <v>7</v>
      </c>
      <c r="C93" s="19" t="s">
        <v>196</v>
      </c>
      <c r="D93" s="19" t="s">
        <v>120</v>
      </c>
      <c r="E93" s="19" t="s">
        <v>9</v>
      </c>
      <c r="F93" s="19" t="s">
        <v>122</v>
      </c>
      <c r="G93" s="19" t="s">
        <v>43</v>
      </c>
      <c r="H93" s="19" t="s">
        <v>48</v>
      </c>
    </row>
    <row r="94" spans="1:8" ht="31.15">
      <c r="A94" s="19" t="s">
        <v>198</v>
      </c>
      <c r="B94" s="25" t="s">
        <v>7</v>
      </c>
      <c r="C94" s="19" t="s">
        <v>196</v>
      </c>
      <c r="D94" s="19" t="s">
        <v>120</v>
      </c>
      <c r="E94" s="19" t="s">
        <v>9</v>
      </c>
      <c r="F94" s="19" t="s">
        <v>122</v>
      </c>
      <c r="G94" s="19" t="s">
        <v>43</v>
      </c>
      <c r="H94" s="19" t="s">
        <v>48</v>
      </c>
    </row>
    <row r="95" spans="1:8" ht="31.15">
      <c r="A95" s="19" t="s">
        <v>199</v>
      </c>
      <c r="B95" s="25" t="s">
        <v>7</v>
      </c>
      <c r="C95" s="19" t="s">
        <v>196</v>
      </c>
      <c r="D95" s="19" t="s">
        <v>120</v>
      </c>
      <c r="E95" s="19" t="s">
        <v>9</v>
      </c>
      <c r="F95" s="19" t="s">
        <v>155</v>
      </c>
      <c r="G95" s="19" t="s">
        <v>43</v>
      </c>
      <c r="H95" s="19" t="s">
        <v>48</v>
      </c>
    </row>
    <row r="96" spans="1:8" ht="31.15">
      <c r="A96" s="19" t="s">
        <v>200</v>
      </c>
      <c r="B96" s="25" t="s">
        <v>7</v>
      </c>
      <c r="C96" s="19" t="s">
        <v>196</v>
      </c>
      <c r="D96" s="19" t="s">
        <v>120</v>
      </c>
      <c r="E96" s="19" t="s">
        <v>9</v>
      </c>
      <c r="F96" s="19" t="s">
        <v>155</v>
      </c>
      <c r="G96" s="19" t="s">
        <v>43</v>
      </c>
      <c r="H96" s="19" t="s">
        <v>48</v>
      </c>
    </row>
    <row r="97" spans="1:8" ht="31.15">
      <c r="A97" s="19" t="s">
        <v>201</v>
      </c>
      <c r="B97" s="25" t="s">
        <v>7</v>
      </c>
      <c r="C97" s="19" t="s">
        <v>196</v>
      </c>
      <c r="D97" s="19" t="s">
        <v>120</v>
      </c>
      <c r="E97" s="19" t="s">
        <v>9</v>
      </c>
      <c r="F97" s="19" t="s">
        <v>155</v>
      </c>
      <c r="G97" s="19" t="s">
        <v>43</v>
      </c>
      <c r="H97" s="19" t="s">
        <v>48</v>
      </c>
    </row>
    <row r="98" spans="1:8">
      <c r="A98" s="19" t="s">
        <v>202</v>
      </c>
      <c r="B98" s="25" t="s">
        <v>203</v>
      </c>
      <c r="C98" s="19" t="s">
        <v>74</v>
      </c>
      <c r="D98" s="19" t="s">
        <v>74</v>
      </c>
      <c r="E98" s="19" t="s">
        <v>75</v>
      </c>
      <c r="F98" s="19" t="s">
        <v>76</v>
      </c>
      <c r="G98" s="19" t="s">
        <v>43</v>
      </c>
      <c r="H98" s="19" t="s">
        <v>48</v>
      </c>
    </row>
    <row r="99" spans="1:8" ht="31.15">
      <c r="A99" s="19" t="s">
        <v>204</v>
      </c>
      <c r="B99" s="25" t="s">
        <v>4</v>
      </c>
      <c r="C99" s="19" t="s">
        <v>28</v>
      </c>
      <c r="D99" s="19" t="s">
        <v>120</v>
      </c>
      <c r="E99" s="19" t="s">
        <v>27</v>
      </c>
      <c r="F99" s="19" t="s">
        <v>205</v>
      </c>
      <c r="G99" s="19" t="s">
        <v>174</v>
      </c>
      <c r="H99" s="19" t="s">
        <v>48</v>
      </c>
    </row>
    <row r="100" spans="1:8" ht="31.15">
      <c r="A100" s="19" t="s">
        <v>206</v>
      </c>
      <c r="B100" s="25" t="s">
        <v>7</v>
      </c>
      <c r="C100" s="19" t="s">
        <v>5</v>
      </c>
      <c r="D100" s="19" t="s">
        <v>46</v>
      </c>
      <c r="E100" s="19" t="s">
        <v>15</v>
      </c>
      <c r="F100" s="19" t="s">
        <v>52</v>
      </c>
      <c r="G100" s="19" t="s">
        <v>43</v>
      </c>
      <c r="H100" s="19" t="s">
        <v>48</v>
      </c>
    </row>
    <row r="101" spans="1:8" ht="31.15">
      <c r="A101" s="19" t="s">
        <v>207</v>
      </c>
      <c r="B101" s="25" t="s">
        <v>7</v>
      </c>
      <c r="C101" s="19" t="s">
        <v>5</v>
      </c>
      <c r="D101" s="19" t="s">
        <v>46</v>
      </c>
      <c r="E101" s="19" t="s">
        <v>15</v>
      </c>
      <c r="F101" s="19" t="s">
        <v>47</v>
      </c>
      <c r="G101" s="19" t="s">
        <v>43</v>
      </c>
      <c r="H101" s="19" t="s">
        <v>48</v>
      </c>
    </row>
    <row r="102" spans="1:8" ht="31.15">
      <c r="A102" s="19" t="s">
        <v>208</v>
      </c>
      <c r="B102" s="25" t="s">
        <v>7</v>
      </c>
      <c r="C102" s="19" t="s">
        <v>5</v>
      </c>
      <c r="D102" s="19" t="s">
        <v>46</v>
      </c>
      <c r="E102" s="19" t="s">
        <v>15</v>
      </c>
      <c r="F102" s="19" t="s">
        <v>52</v>
      </c>
      <c r="G102" s="19" t="s">
        <v>43</v>
      </c>
      <c r="H102" s="19" t="s">
        <v>48</v>
      </c>
    </row>
    <row r="103" spans="1:8" ht="31.15">
      <c r="A103" s="19" t="s">
        <v>209</v>
      </c>
      <c r="B103" s="25" t="s">
        <v>7</v>
      </c>
      <c r="C103" s="19" t="s">
        <v>5</v>
      </c>
      <c r="D103" s="19" t="s">
        <v>46</v>
      </c>
      <c r="E103" s="19" t="s">
        <v>11</v>
      </c>
      <c r="F103" s="19" t="s">
        <v>47</v>
      </c>
      <c r="G103" s="19" t="s">
        <v>43</v>
      </c>
      <c r="H103" s="19" t="s">
        <v>48</v>
      </c>
    </row>
    <row r="104" spans="1:8" ht="31.15">
      <c r="A104" s="19" t="s">
        <v>210</v>
      </c>
      <c r="B104" s="25" t="s">
        <v>7</v>
      </c>
      <c r="C104" s="19" t="s">
        <v>5</v>
      </c>
      <c r="D104" s="19" t="s">
        <v>46</v>
      </c>
      <c r="E104" s="19" t="s">
        <v>11</v>
      </c>
      <c r="F104" s="19" t="s">
        <v>211</v>
      </c>
      <c r="G104" s="19" t="s">
        <v>43</v>
      </c>
      <c r="H104" s="19" t="s">
        <v>48</v>
      </c>
    </row>
    <row r="105" spans="1:8" ht="31.15">
      <c r="A105" s="19" t="s">
        <v>212</v>
      </c>
      <c r="B105" s="25" t="s">
        <v>4</v>
      </c>
      <c r="C105" s="19" t="s">
        <v>5</v>
      </c>
      <c r="D105" s="19" t="s">
        <v>120</v>
      </c>
      <c r="E105" s="19" t="s">
        <v>36</v>
      </c>
      <c r="F105" s="19" t="s">
        <v>205</v>
      </c>
      <c r="G105" s="19" t="s">
        <v>43</v>
      </c>
      <c r="H105" s="19" t="s">
        <v>48</v>
      </c>
    </row>
    <row r="106" spans="1:8" ht="31.15">
      <c r="A106" s="19" t="s">
        <v>213</v>
      </c>
      <c r="B106" s="25" t="s">
        <v>7</v>
      </c>
      <c r="C106" s="19" t="s">
        <v>193</v>
      </c>
      <c r="D106" s="19" t="s">
        <v>46</v>
      </c>
      <c r="E106" s="19" t="s">
        <v>12</v>
      </c>
      <c r="F106" s="19" t="s">
        <v>47</v>
      </c>
      <c r="G106" s="19" t="s">
        <v>43</v>
      </c>
      <c r="H106" s="19" t="s">
        <v>48</v>
      </c>
    </row>
    <row r="107" spans="1:8" ht="31.15">
      <c r="A107" s="19" t="s">
        <v>214</v>
      </c>
      <c r="B107" s="25" t="s">
        <v>7</v>
      </c>
      <c r="C107" s="19" t="s">
        <v>5</v>
      </c>
      <c r="D107" s="19" t="s">
        <v>215</v>
      </c>
      <c r="E107" s="19" t="s">
        <v>18</v>
      </c>
      <c r="F107" s="19" t="s">
        <v>130</v>
      </c>
      <c r="G107" s="24" t="s">
        <v>43</v>
      </c>
      <c r="H107" s="24" t="s">
        <v>48</v>
      </c>
    </row>
    <row r="108" spans="1:8" ht="31.15">
      <c r="A108" s="19" t="s">
        <v>216</v>
      </c>
      <c r="B108" s="25" t="s">
        <v>7</v>
      </c>
      <c r="C108" s="19" t="s">
        <v>13</v>
      </c>
      <c r="D108" s="19" t="s">
        <v>46</v>
      </c>
      <c r="E108" s="19" t="s">
        <v>12</v>
      </c>
      <c r="F108" s="19" t="s">
        <v>52</v>
      </c>
      <c r="G108" s="19" t="s">
        <v>43</v>
      </c>
      <c r="H108" s="19" t="s">
        <v>48</v>
      </c>
    </row>
    <row r="109" spans="1:8">
      <c r="A109" s="19" t="s">
        <v>217</v>
      </c>
      <c r="B109" s="25" t="s">
        <v>203</v>
      </c>
      <c r="C109" s="19" t="s">
        <v>74</v>
      </c>
      <c r="D109" s="19" t="s">
        <v>74</v>
      </c>
      <c r="E109" s="19" t="s">
        <v>6</v>
      </c>
      <c r="F109" s="19" t="s">
        <v>218</v>
      </c>
      <c r="G109" s="19" t="s">
        <v>43</v>
      </c>
      <c r="H109" s="19" t="s">
        <v>48</v>
      </c>
    </row>
    <row r="110" spans="1:8" ht="31.15">
      <c r="A110" s="19" t="s">
        <v>219</v>
      </c>
      <c r="B110" s="25" t="s">
        <v>7</v>
      </c>
      <c r="C110" s="19" t="s">
        <v>23</v>
      </c>
      <c r="D110" s="19" t="s">
        <v>125</v>
      </c>
      <c r="E110" s="19" t="s">
        <v>22</v>
      </c>
      <c r="F110" s="19" t="s">
        <v>127</v>
      </c>
      <c r="G110" s="19" t="s">
        <v>43</v>
      </c>
    </row>
    <row r="111" spans="1:8" ht="31.15">
      <c r="A111" s="19" t="s">
        <v>220</v>
      </c>
      <c r="B111" s="25" t="s">
        <v>7</v>
      </c>
      <c r="C111" s="19" t="s">
        <v>23</v>
      </c>
      <c r="D111" s="19" t="s">
        <v>125</v>
      </c>
      <c r="E111" s="19" t="s">
        <v>22</v>
      </c>
      <c r="F111" s="19" t="s">
        <v>127</v>
      </c>
      <c r="G111" s="19" t="s">
        <v>43</v>
      </c>
    </row>
    <row r="112" spans="1:8" ht="31.15">
      <c r="A112" s="19" t="s">
        <v>221</v>
      </c>
      <c r="B112" s="25" t="s">
        <v>7</v>
      </c>
      <c r="C112" s="19" t="s">
        <v>23</v>
      </c>
      <c r="D112" s="19" t="s">
        <v>125</v>
      </c>
      <c r="E112" s="19" t="s">
        <v>22</v>
      </c>
      <c r="F112" s="19" t="s">
        <v>127</v>
      </c>
      <c r="G112" s="19" t="s">
        <v>43</v>
      </c>
    </row>
    <row r="113" spans="1:8" ht="31.15">
      <c r="A113" s="19" t="s">
        <v>222</v>
      </c>
      <c r="B113" s="25" t="s">
        <v>7</v>
      </c>
      <c r="C113" s="19" t="s">
        <v>74</v>
      </c>
      <c r="D113" s="19" t="s">
        <v>120</v>
      </c>
      <c r="E113" s="19" t="s">
        <v>6</v>
      </c>
      <c r="F113" s="19" t="s">
        <v>155</v>
      </c>
      <c r="G113" s="19" t="s">
        <v>174</v>
      </c>
      <c r="H113" s="19" t="s">
        <v>48</v>
      </c>
    </row>
    <row r="114" spans="1:8" ht="31.15">
      <c r="A114" s="19" t="s">
        <v>223</v>
      </c>
      <c r="B114" s="25" t="s">
        <v>7</v>
      </c>
      <c r="C114" s="19" t="s">
        <v>5</v>
      </c>
      <c r="D114" s="19" t="s">
        <v>125</v>
      </c>
      <c r="E114" s="19" t="s">
        <v>15</v>
      </c>
      <c r="F114" s="19" t="s">
        <v>127</v>
      </c>
      <c r="G114" s="19" t="s">
        <v>43</v>
      </c>
    </row>
    <row r="115" spans="1:8" ht="31.15">
      <c r="A115" s="19" t="s">
        <v>224</v>
      </c>
      <c r="B115" s="25" t="s">
        <v>7</v>
      </c>
      <c r="C115" s="19" t="s">
        <v>5</v>
      </c>
      <c r="D115" s="19" t="s">
        <v>125</v>
      </c>
      <c r="E115" s="19" t="s">
        <v>15</v>
      </c>
      <c r="F115" s="19" t="s">
        <v>127</v>
      </c>
      <c r="G115" s="19" t="s">
        <v>174</v>
      </c>
    </row>
    <row r="116" spans="1:8" ht="31.15">
      <c r="A116" s="19" t="s">
        <v>225</v>
      </c>
      <c r="B116" s="25" t="s">
        <v>7</v>
      </c>
      <c r="C116" s="19" t="s">
        <v>119</v>
      </c>
      <c r="D116" s="19" t="s">
        <v>120</v>
      </c>
      <c r="E116" s="19" t="s">
        <v>15</v>
      </c>
      <c r="F116" s="19" t="s">
        <v>155</v>
      </c>
      <c r="G116" s="19" t="s">
        <v>43</v>
      </c>
      <c r="H116" s="19" t="s">
        <v>48</v>
      </c>
    </row>
    <row r="117" spans="1:8" ht="31.15">
      <c r="A117" s="19" t="s">
        <v>226</v>
      </c>
      <c r="B117" s="25" t="s">
        <v>7</v>
      </c>
      <c r="C117" s="19" t="s">
        <v>5</v>
      </c>
      <c r="D117" s="19" t="s">
        <v>120</v>
      </c>
      <c r="E117" s="19" t="s">
        <v>15</v>
      </c>
      <c r="F117" s="19" t="s">
        <v>155</v>
      </c>
      <c r="G117" s="19" t="s">
        <v>43</v>
      </c>
      <c r="H117" s="19" t="s">
        <v>48</v>
      </c>
    </row>
    <row r="118" spans="1:8" ht="31.15">
      <c r="A118" s="19" t="s">
        <v>227</v>
      </c>
      <c r="B118" s="25" t="s">
        <v>7</v>
      </c>
      <c r="C118" s="19" t="s">
        <v>5</v>
      </c>
      <c r="D118" s="19" t="s">
        <v>120</v>
      </c>
      <c r="E118" s="19" t="s">
        <v>15</v>
      </c>
      <c r="F118" s="19" t="s">
        <v>155</v>
      </c>
      <c r="G118" s="19" t="s">
        <v>43</v>
      </c>
      <c r="H118" s="19" t="s">
        <v>48</v>
      </c>
    </row>
    <row r="119" spans="1:8" ht="31.15">
      <c r="A119" s="19" t="s">
        <v>228</v>
      </c>
      <c r="B119" s="25" t="s">
        <v>7</v>
      </c>
      <c r="C119" s="19" t="s">
        <v>5</v>
      </c>
      <c r="D119" s="19" t="s">
        <v>120</v>
      </c>
      <c r="E119" s="19" t="s">
        <v>15</v>
      </c>
      <c r="F119" s="19" t="s">
        <v>155</v>
      </c>
      <c r="G119" s="19" t="s">
        <v>43</v>
      </c>
      <c r="H119" s="19" t="s">
        <v>48</v>
      </c>
    </row>
  </sheetData>
  <sortState xmlns:xlrd2="http://schemas.microsoft.com/office/spreadsheetml/2017/richdata2" ref="A2:H119">
    <sortCondition ref="A2:A119"/>
  </sortState>
  <phoneticPr fontId="3" type="noConversion"/>
  <hyperlinks>
    <hyperlink ref="G2" r:id="rId1" xr:uid="{E6E37C70-B4F4-4FB9-AC18-2983226E64BE}"/>
    <hyperlink ref="G3" r:id="rId2" xr:uid="{B1BDB3B1-1BB8-4FAB-8BFC-CE743FBF4871}"/>
    <hyperlink ref="G4" r:id="rId3" xr:uid="{936A0CBE-5659-47E5-B251-03C3F179F6E7}"/>
    <hyperlink ref="G6" r:id="rId4" xr:uid="{7BB8279A-2CD9-43C8-BE8F-CEACCE2EF7FE}"/>
    <hyperlink ref="G9" r:id="rId5" xr:uid="{A1B0C131-154A-4F9C-9723-A9CAEA87D242}"/>
    <hyperlink ref="G10" r:id="rId6" xr:uid="{4393901B-FF2F-4134-A0DA-43C4D2B27A22}"/>
    <hyperlink ref="G14" r:id="rId7" xr:uid="{EB9B0AFD-32DA-40E5-914A-BE65DA855FB0}"/>
    <hyperlink ref="G15" r:id="rId8" xr:uid="{A494AE17-8270-4547-AB02-3996022705EE}"/>
    <hyperlink ref="G19" r:id="rId9" xr:uid="{F894931F-B7E3-4689-9784-97BAA7F6F86F}"/>
    <hyperlink ref="G20" r:id="rId10" xr:uid="{E8178376-969B-4CEF-9893-13DA354747E9}"/>
    <hyperlink ref="G18" r:id="rId11" xr:uid="{A99930AC-2FCC-47D0-BC0F-88E5B8281B39}"/>
    <hyperlink ref="G17" r:id="rId12" xr:uid="{168A1A14-B65A-4772-A1BF-A46871821A3C}"/>
    <hyperlink ref="G16" r:id="rId13" xr:uid="{5E00487B-2D64-4E07-9008-F2208BCD35ED}"/>
    <hyperlink ref="G26" r:id="rId14" xr:uid="{A89159B8-B638-4460-9EAB-622AF317FBF8}"/>
    <hyperlink ref="G25" r:id="rId15" xr:uid="{EBA02822-0FF1-47AD-9FFF-8E4B25853265}"/>
    <hyperlink ref="G23" r:id="rId16" xr:uid="{EA958976-0C5C-419B-ADCA-B4D1B41DCEEB}"/>
    <hyperlink ref="G24" r:id="rId17" xr:uid="{137CE69C-39F5-4886-9E61-C134A384E9DA}"/>
    <hyperlink ref="G29" r:id="rId18" xr:uid="{E3F82D32-7CFA-4E50-8617-5B25D9B65614}"/>
    <hyperlink ref="G31" r:id="rId19" xr:uid="{ADA35F35-C6DF-47D2-9526-2C9B1EC43CB8}"/>
    <hyperlink ref="G32" r:id="rId20" xr:uid="{AD05AF4B-9D6A-4EAA-BB6C-0209BB9F74C6}"/>
    <hyperlink ref="G34" r:id="rId21" xr:uid="{FF060814-A675-46AE-88D1-D87E765ED0D7}"/>
    <hyperlink ref="G35" r:id="rId22" xr:uid="{A137F6E2-D62E-465C-BE5E-46DFCFD1C88A}"/>
    <hyperlink ref="G36" r:id="rId23" xr:uid="{B93740DD-0573-481E-8B12-6CBD27004F34}"/>
    <hyperlink ref="G39" r:id="rId24" xr:uid="{DE600128-9369-41B8-8A34-AE7031BC3DE4}"/>
    <hyperlink ref="G40" r:id="rId25" xr:uid="{6737E516-F504-4DC8-8576-B090AF46000B}"/>
    <hyperlink ref="G41" r:id="rId26" xr:uid="{647AE08F-19F1-413B-90A5-200A4529C2E7}"/>
    <hyperlink ref="G42" r:id="rId27" xr:uid="{5132991A-01D4-4C8E-BE52-01A2FBF5CC0E}"/>
    <hyperlink ref="G44" r:id="rId28" xr:uid="{5BC53BCA-C556-4D87-94FD-4DB737B1AC46}"/>
    <hyperlink ref="G45" r:id="rId29" xr:uid="{39DB70B4-CC23-49A7-84CB-418D944ABE8B}"/>
    <hyperlink ref="G46" r:id="rId30" xr:uid="{3A93A0FA-E996-4627-A5B4-47A7F72ABC87}"/>
    <hyperlink ref="G47" r:id="rId31" xr:uid="{3AD96C01-3301-4094-9C0E-06FF4D33AA7C}"/>
    <hyperlink ref="G48" r:id="rId32" xr:uid="{CB342C4B-5CEA-486A-B013-9CE6E5BE00D5}"/>
    <hyperlink ref="G49" r:id="rId33" xr:uid="{CB192732-573A-46CB-9714-EE16CB4D6CD3}"/>
    <hyperlink ref="G50" r:id="rId34" xr:uid="{B5505E68-FAE3-4103-87B5-471F4CEE2A14}"/>
    <hyperlink ref="G52" r:id="rId35" xr:uid="{9AF1C7B8-E2C0-47AE-B4CD-E6D0FB522A6D}"/>
    <hyperlink ref="G51" r:id="rId36" xr:uid="{BE2D5E9D-51DE-4715-ACD0-E043EE922D76}"/>
    <hyperlink ref="G54" r:id="rId37" xr:uid="{105688F9-0639-45DB-B838-D26FBF4F777A}"/>
    <hyperlink ref="G56" r:id="rId38" xr:uid="{C4A8B544-F425-47AB-A5FF-53F03A20E82F}"/>
    <hyperlink ref="G57" r:id="rId39" xr:uid="{C11EDC7D-88A3-4CA3-9BB1-2A15610C3871}"/>
    <hyperlink ref="G58" r:id="rId40" xr:uid="{45CE9165-C00F-4A77-AD52-E9D64F04F058}"/>
    <hyperlink ref="G59" r:id="rId41" xr:uid="{98A3E434-2D5D-438F-AD46-AFCCEA07B16F}"/>
    <hyperlink ref="G60" r:id="rId42" xr:uid="{C7E05B00-A7C2-4513-8260-D8C66BAC1297}"/>
    <hyperlink ref="G64" r:id="rId43" xr:uid="{862D9474-6076-4625-BEC9-81204BC097CC}"/>
    <hyperlink ref="G66" r:id="rId44" xr:uid="{533F431E-EDA1-4CB1-A63B-0E717798CB7F}"/>
    <hyperlink ref="G67" r:id="rId45" xr:uid="{0F630BAB-A966-4AC3-8B2E-A3A2CF272000}"/>
    <hyperlink ref="G68" r:id="rId46" xr:uid="{12765A4A-C493-4444-BBBA-5F66D7750AC0}"/>
    <hyperlink ref="G69" r:id="rId47" xr:uid="{764DA833-6CCD-4A95-9C21-EBF68BD1042B}"/>
    <hyperlink ref="G70" r:id="rId48" xr:uid="{26993A19-A6EB-4554-9589-6E8BEDC05DA8}"/>
    <hyperlink ref="G71" r:id="rId49" xr:uid="{6667C390-5128-46ED-81B8-A0A23F2B1680}"/>
    <hyperlink ref="G73" r:id="rId50" xr:uid="{F7A7A913-F176-4DAD-A525-61D6F9BA40A6}"/>
    <hyperlink ref="G74" r:id="rId51" xr:uid="{1F6903B5-D80B-45B7-AB62-78361874C59D}"/>
    <hyperlink ref="G75" r:id="rId52" xr:uid="{6E669CAC-6308-44B6-BF4F-51ACCCC68086}"/>
    <hyperlink ref="G76" r:id="rId53" xr:uid="{767A9025-38CC-4829-BA22-0CFA56045E4A}"/>
    <hyperlink ref="G77" r:id="rId54" xr:uid="{F9E2F645-2629-4A79-A03F-AECFABA6C8E8}"/>
    <hyperlink ref="G80" r:id="rId55" xr:uid="{58746F97-C993-4163-9026-2755E5EBED72}"/>
    <hyperlink ref="G78" r:id="rId56" xr:uid="{E5078E68-7EA2-489E-BD47-CD70AEBCAB9D}"/>
    <hyperlink ref="G79" r:id="rId57" xr:uid="{9AD95FC6-DBED-4848-B103-9BC10F326629}"/>
    <hyperlink ref="G81" r:id="rId58" xr:uid="{499793D3-8B30-4874-B921-A5DB8E453834}"/>
    <hyperlink ref="G27" r:id="rId59" xr:uid="{93DB9036-06AE-4805-83E9-D908C5DD7CA9}"/>
    <hyperlink ref="G28" r:id="rId60" xr:uid="{95F7157A-3F3E-44CE-8526-F5237B2F87EB}"/>
    <hyperlink ref="G83" r:id="rId61" xr:uid="{479541C2-6B7A-4E91-A4EC-2944E64F0281}"/>
    <hyperlink ref="G82" r:id="rId62" xr:uid="{08D9F622-EEE2-47B6-9AB0-E65D1EC6BE7A}"/>
    <hyperlink ref="G86" r:id="rId63" xr:uid="{C4E8ED79-158D-4FD0-9BF5-5958EAE157CE}"/>
    <hyperlink ref="G85" r:id="rId64" xr:uid="{F0E93ED2-8E3F-46AD-875A-5CF674960AA5}"/>
    <hyperlink ref="G88" r:id="rId65" xr:uid="{AEB21FA8-01B2-4EC9-84B5-1F92C61C16BE}"/>
    <hyperlink ref="G89" r:id="rId66" xr:uid="{2889825F-4D93-4A4F-A978-E446EADACECF}"/>
    <hyperlink ref="G91" r:id="rId67" xr:uid="{8E1716FD-82D0-46FC-AED4-32FE4A871EE2}"/>
    <hyperlink ref="G92" r:id="rId68" xr:uid="{95513BD7-89A5-426D-A534-D10063AF0ADB}"/>
    <hyperlink ref="G97" r:id="rId69" xr:uid="{1360699E-82D5-4AD6-A2DB-74F3FC5C9CA7}"/>
    <hyperlink ref="G93" r:id="rId70" xr:uid="{1A9E296C-C2B8-4914-B49E-785640B492DD}"/>
    <hyperlink ref="G94" r:id="rId71" xr:uid="{465D0725-95AF-47B4-B66E-117F9A6879BD}"/>
    <hyperlink ref="G95" r:id="rId72" xr:uid="{4C29ABE5-B102-4836-82B8-BFBA11363A68}"/>
    <hyperlink ref="G96" r:id="rId73" xr:uid="{ED4D1680-913D-421B-BF88-4B98E97D2461}"/>
    <hyperlink ref="G98" r:id="rId74" xr:uid="{27B1ED45-9367-4429-A379-C4CE9E6FFF59}"/>
    <hyperlink ref="G99" r:id="rId75" xr:uid="{8874843A-68D6-4BE8-BC18-D2AB9258D98C}"/>
    <hyperlink ref="G100" r:id="rId76" xr:uid="{26427146-D84D-4F81-B02B-B3237DBCBC2E}"/>
    <hyperlink ref="G101" r:id="rId77" xr:uid="{511F5F90-916A-4ED8-825F-A5DA597C58ED}"/>
    <hyperlink ref="G102" r:id="rId78" xr:uid="{1932F998-ED5E-4EDA-865F-0F3773A58C95}"/>
    <hyperlink ref="G103" r:id="rId79" xr:uid="{70BFD475-512D-4F6D-B898-5F24FCFC5953}"/>
    <hyperlink ref="G104" r:id="rId80" xr:uid="{05735336-C4AA-4C3E-B1B5-94CA95AE6990}"/>
    <hyperlink ref="G105" r:id="rId81" xr:uid="{BF042DF4-FB7E-41B2-BACC-AC500DAA9BFF}"/>
    <hyperlink ref="G107" r:id="rId82" xr:uid="{2B2C61F8-D13B-4134-A5BF-A27A8E8C3ABD}"/>
    <hyperlink ref="G108" r:id="rId83" xr:uid="{9C434A44-4002-4742-83B9-C0E8E2B318C8}"/>
    <hyperlink ref="G109" r:id="rId84" xr:uid="{3529953F-0699-4F39-BDB3-E88033960828}"/>
    <hyperlink ref="G110" r:id="rId85" xr:uid="{BFA5EDB1-65B8-4C66-8344-70F7E22E8DE0}"/>
    <hyperlink ref="G111" r:id="rId86" xr:uid="{6662B6D7-B6D0-4233-BFD1-E0F596EA0551}"/>
    <hyperlink ref="G112" r:id="rId87" xr:uid="{E714C72B-C9D4-42D7-832B-C690CB5C7EA1}"/>
    <hyperlink ref="G113" r:id="rId88" xr:uid="{0D2CF059-EC75-4AA8-912B-42BA37631A94}"/>
    <hyperlink ref="G114" r:id="rId89" xr:uid="{FBEB3A1A-43CB-4C69-980C-8E2354982573}"/>
    <hyperlink ref="G115" r:id="rId90" xr:uid="{5F17936F-657A-45B9-9193-A1D1F88DC5B7}"/>
    <hyperlink ref="G118" r:id="rId91" xr:uid="{61466057-C9FB-43DA-B3D3-43256B3A1806}"/>
    <hyperlink ref="G119" r:id="rId92" xr:uid="{873B2754-BCC1-4192-AB0B-6BDD1C4BC4E7}"/>
    <hyperlink ref="G116" r:id="rId93" xr:uid="{31000CF1-CF38-4B4B-A543-053BF10A5B83}"/>
    <hyperlink ref="G117" r:id="rId94" xr:uid="{DA67436F-6020-4EA7-BDD6-F6E6EA78E013}"/>
    <hyperlink ref="H2" r:id="rId95" xr:uid="{D904192D-2C5F-4796-B3E5-52D50A19BCFF}"/>
    <hyperlink ref="H3" r:id="rId96" xr:uid="{0EC58F16-CDD2-4CDE-BB57-DA39BDA8719B}"/>
    <hyperlink ref="H4" r:id="rId97" xr:uid="{C020994C-9335-42C0-A50C-151918D5AF8D}"/>
    <hyperlink ref="H6" r:id="rId98" xr:uid="{B374FD0E-10CB-44B9-BED0-90F99CB74ABF}"/>
    <hyperlink ref="H9" r:id="rId99" xr:uid="{0C07069A-C877-46E8-8C40-9103F2F984D5}"/>
    <hyperlink ref="H10" r:id="rId100" xr:uid="{2AD1D9EB-2EDD-479B-97F4-EF7FCE7CB190}"/>
    <hyperlink ref="H14" r:id="rId101" xr:uid="{AD2A79DD-4D0D-4D17-8B76-07E676A27A2A}"/>
    <hyperlink ref="H15" r:id="rId102" xr:uid="{CF1DDACB-EAE1-489C-BB59-D3E3046E1032}"/>
    <hyperlink ref="H19" r:id="rId103" xr:uid="{99EB5329-A8CC-446F-ADD6-4CC1CEA5B308}"/>
    <hyperlink ref="H20" r:id="rId104" xr:uid="{D6167B91-9D39-446D-8BBB-134B49FDA902}"/>
    <hyperlink ref="H18" r:id="rId105" xr:uid="{9B55ADBE-D5DC-473E-87C7-231754BF0A61}"/>
    <hyperlink ref="H17" r:id="rId106" xr:uid="{4D88BD65-A293-49CE-A37E-38C0B2F7EC3E}"/>
    <hyperlink ref="H16" r:id="rId107" xr:uid="{EEB844E0-6D51-4BFF-9552-808A83B853F6}"/>
    <hyperlink ref="H26" r:id="rId108" xr:uid="{04C220E7-9C94-42A4-B4F3-7E6FA3E219F6}"/>
    <hyperlink ref="H25" r:id="rId109" xr:uid="{20523A9C-04AC-4C55-92C7-C4F0859FF96F}"/>
    <hyperlink ref="H24" r:id="rId110" xr:uid="{E7BC77F9-CA30-4C88-B359-643D40C546FF}"/>
    <hyperlink ref="H23" r:id="rId111" xr:uid="{D7EE297F-EEB2-4325-95E5-97344539EC05}"/>
    <hyperlink ref="H29" r:id="rId112" xr:uid="{BCF5F580-CCE7-47BB-8EA1-D725C9EE6F71}"/>
    <hyperlink ref="H31" r:id="rId113" xr:uid="{FDB89E2F-7D4B-48DB-8F6C-5E07852D6E7E}"/>
    <hyperlink ref="H32" r:id="rId114" xr:uid="{45D72FFE-9CBD-464E-BDF5-6CEA82348A30}"/>
    <hyperlink ref="H34" r:id="rId115" xr:uid="{4DEFA825-8EBD-4BE8-8CBB-958AF4B61610}"/>
    <hyperlink ref="H35" r:id="rId116" xr:uid="{BA08EC81-883A-46FD-914D-392C8D36C922}"/>
    <hyperlink ref="H36" r:id="rId117" xr:uid="{895D4B19-BD2F-4A46-8000-5ED1090513F5}"/>
    <hyperlink ref="H39" r:id="rId118" xr:uid="{844B64C0-BBD8-4281-B80C-C410BBA33E4F}"/>
    <hyperlink ref="H40" r:id="rId119" xr:uid="{FAE7B758-4B1D-406C-A891-3C709790F797}"/>
    <hyperlink ref="H41" r:id="rId120" xr:uid="{26F7855F-8FA5-4EC0-B574-6F7689961E00}"/>
    <hyperlink ref="H42" r:id="rId121" xr:uid="{8BF58022-3955-49B3-9B43-ED2C78243742}"/>
    <hyperlink ref="H47" r:id="rId122" xr:uid="{C197A01F-1C03-43E3-9128-EBDDC9B9EBF8}"/>
    <hyperlink ref="H48" r:id="rId123" xr:uid="{99FF71AF-0E38-417E-BEB0-73A86448484A}"/>
    <hyperlink ref="H49" r:id="rId124" xr:uid="{DE527F9C-B049-48A0-AFC1-EB8AEAC28783}"/>
    <hyperlink ref="H50" r:id="rId125" xr:uid="{CF2C47F5-F057-466C-B650-7CB7955B8DF7}"/>
    <hyperlink ref="H52" r:id="rId126" xr:uid="{DCA7C68E-F515-4C77-83B2-975A6EF5916A}"/>
    <hyperlink ref="H51" r:id="rId127" xr:uid="{49B4C106-3368-4F45-A2D0-B8EC9D8DCE1A}"/>
    <hyperlink ref="H54" r:id="rId128" xr:uid="{7D7011D1-504F-4C11-A7AD-4529E57991FE}"/>
    <hyperlink ref="H57" r:id="rId129" xr:uid="{796D2AFF-F971-4532-9184-840D87E535E2}"/>
    <hyperlink ref="H58" r:id="rId130" xr:uid="{B83859AC-5CDF-417E-9211-89F5EF7D04DD}"/>
    <hyperlink ref="H59" r:id="rId131" xr:uid="{0DFA6068-F0B1-4A0B-A3CC-0443D064142B}"/>
    <hyperlink ref="H60" r:id="rId132" xr:uid="{CB685FAF-86FA-42FD-BFF4-844BDFE0413B}"/>
    <hyperlink ref="H64" r:id="rId133" xr:uid="{9226460D-C572-4559-9701-4AF14A508266}"/>
    <hyperlink ref="H66" r:id="rId134" xr:uid="{C2356224-506C-4104-9C74-7F62D911C151}"/>
    <hyperlink ref="H67" r:id="rId135" xr:uid="{98340910-125E-4915-8855-30EA24E6465C}"/>
    <hyperlink ref="H70" r:id="rId136" xr:uid="{C3C2D0A5-14F0-4640-986C-58896F143866}"/>
    <hyperlink ref="H69" r:id="rId137" xr:uid="{CD8AD899-0516-4804-A6D7-FC41E24E9461}"/>
    <hyperlink ref="H71" r:id="rId138" xr:uid="{A6BB40CE-9D59-4F52-9FB4-1004CB0840D4}"/>
    <hyperlink ref="H73" r:id="rId139" xr:uid="{F31431CD-7609-4B3C-A311-ACA8923BFA7F}"/>
    <hyperlink ref="H74" r:id="rId140" xr:uid="{9715F59C-C5CD-4985-8E89-351540CD1C9A}"/>
    <hyperlink ref="H75" r:id="rId141" xr:uid="{83340696-D87A-46BC-ADE9-25EA2A6BCF81}"/>
    <hyperlink ref="H76" r:id="rId142" xr:uid="{C794563B-4A19-4112-81B6-446C3BD83E92}"/>
    <hyperlink ref="H77" r:id="rId143" xr:uid="{2FA10D8D-4FD0-4BE7-B729-C0A4A195B58A}"/>
    <hyperlink ref="H78" r:id="rId144" xr:uid="{A750E2E4-D529-44BE-92FA-A8E4B4024DE4}"/>
    <hyperlink ref="H79" r:id="rId145" xr:uid="{7AD568BD-4BB7-4AEA-8405-EAC2600C9417}"/>
    <hyperlink ref="H80" r:id="rId146" xr:uid="{1874FC1D-9400-434C-9007-8DA80A94CE1D}"/>
    <hyperlink ref="H81" r:id="rId147" xr:uid="{42A88C41-F191-4688-87C0-C531857BAC51}"/>
    <hyperlink ref="H27" r:id="rId148" xr:uid="{0232ABC6-A7F0-4599-A96E-EC3FD757338A}"/>
    <hyperlink ref="H82" r:id="rId149" xr:uid="{B23EDD7C-7921-4704-A7CA-3D56CFBAB566}"/>
    <hyperlink ref="H83" r:id="rId150" xr:uid="{C869DC4D-16AF-4546-A8ED-6AF79C9AD5AC}"/>
    <hyperlink ref="H86" r:id="rId151" xr:uid="{EE66BA63-39FD-428C-9B1F-8F5D8E225523}"/>
    <hyperlink ref="H85" r:id="rId152" xr:uid="{DF101DF4-3432-4D3E-A62B-3525C2B4B046}"/>
    <hyperlink ref="H89" r:id="rId153" xr:uid="{2D2D7BA1-8D47-4606-AD71-A689CC158041}"/>
    <hyperlink ref="H91" r:id="rId154" xr:uid="{7D464203-4D2A-43F0-8784-C974E9A26BCE}"/>
    <hyperlink ref="H93" r:id="rId155" xr:uid="{B00FF9A7-CCCA-42B1-99AE-BCEB0A395D02}"/>
    <hyperlink ref="H94" r:id="rId156" xr:uid="{0DA8E420-6187-4E65-A079-2F6EFB17E2EC}"/>
    <hyperlink ref="H92" r:id="rId157" xr:uid="{11738669-861C-4C71-9709-2BCC41C6CE37}"/>
    <hyperlink ref="H97" r:id="rId158" xr:uid="{57C931CB-512A-4402-AE95-92A1A843C72A}"/>
    <hyperlink ref="H95" r:id="rId159" xr:uid="{89141DCD-9040-4D3A-8B4A-C364B1B04431}"/>
    <hyperlink ref="H96" r:id="rId160" xr:uid="{2570A274-7BE2-4BAC-A0F1-A5206C7300B5}"/>
    <hyperlink ref="H98" r:id="rId161" xr:uid="{C26381B5-A352-4559-BF73-44D897060237}"/>
    <hyperlink ref="H99" r:id="rId162" xr:uid="{C20CEFC7-CBA8-4099-B657-E96C88B6FB63}"/>
    <hyperlink ref="H100" r:id="rId163" xr:uid="{8A4A5B2E-D43A-4DBC-95D0-9134CD8469A5}"/>
    <hyperlink ref="H101" r:id="rId164" xr:uid="{A2FB46D4-6248-4D39-93ED-3B046A5FEBD0}"/>
    <hyperlink ref="H102" r:id="rId165" xr:uid="{CD7C3266-5EAC-4E95-8D6F-8531C5768FFF}"/>
    <hyperlink ref="H103" r:id="rId166" xr:uid="{6DB7BA3B-0C33-482D-A22A-4E2BE101E021}"/>
    <hyperlink ref="H104" r:id="rId167" xr:uid="{A1F7683C-7440-47D8-B680-E263D926AC1B}"/>
    <hyperlink ref="H105" r:id="rId168" xr:uid="{2EAEE4A3-B9FC-415B-8601-9C695F53DF32}"/>
    <hyperlink ref="H107" r:id="rId169" xr:uid="{66FC08EA-94F7-43A9-8F5B-0B582F7CD771}"/>
    <hyperlink ref="H108" r:id="rId170" xr:uid="{3574B1E1-2BB9-44ED-BF60-736BC4A0BF61}"/>
    <hyperlink ref="H109" r:id="rId171" xr:uid="{AE87D9AA-CCA5-4CA5-8045-F6BBE4C4BEF1}"/>
    <hyperlink ref="H113" r:id="rId172" xr:uid="{0AC38D8D-14E7-452E-BBFE-C8563443E33E}"/>
    <hyperlink ref="H116" r:id="rId173" xr:uid="{9587EA56-1EA2-48C5-B180-9515A57A8583}"/>
    <hyperlink ref="H117" r:id="rId174" xr:uid="{A7972920-4A25-43E3-A9F8-5C0F50741307}"/>
    <hyperlink ref="H118" r:id="rId175" xr:uid="{259C9A29-1FCB-47BA-94EE-B953B74DE1EF}"/>
    <hyperlink ref="H119" r:id="rId176" xr:uid="{8F9D138F-4644-420E-A50F-F9B0AA8A9D57}"/>
    <hyperlink ref="H53" r:id="rId177" xr:uid="{BB9A55D1-1308-4837-88CC-5C6684516FE8}"/>
    <hyperlink ref="G53" r:id="rId178" xr:uid="{AE48B904-2C81-4E38-B351-60015AD9AB50}"/>
    <hyperlink ref="G55" r:id="rId179" xr:uid="{53FA5B61-DF5C-48A4-A076-BF4B8FA040BE}"/>
    <hyperlink ref="H55" r:id="rId180" xr:uid="{D2969678-F223-44B6-AD6A-350794A9CBD3}"/>
    <hyperlink ref="G37" r:id="rId181" xr:uid="{8588C4F9-9C51-40AA-A46F-386B366B516C}"/>
    <hyperlink ref="H37" r:id="rId182" xr:uid="{C86DD6A3-DA30-4AD5-9830-3015CCEEF697}"/>
    <hyperlink ref="G62" r:id="rId183" location=":~:text=MagniLink%20Vision%20TTS%20is%20designed,orientation%20will%20automatically%20be%20corrected." xr:uid="{7478C447-C3A5-479D-9348-B549D48FE476}"/>
    <hyperlink ref="H62" r:id="rId184" xr:uid="{88CBF397-5E5C-4790-9D8B-282D6FC1369F}"/>
    <hyperlink ref="G84" r:id="rId185" xr:uid="{4051A357-7186-4B0A-A058-EF0192D3591D}"/>
    <hyperlink ref="H84" r:id="rId186" xr:uid="{76665B4A-711C-4AE0-8043-81B2B44A84FC}"/>
    <hyperlink ref="G11" r:id="rId187" xr:uid="{19E40C76-35A2-4F04-B3A9-522AA1DAE17D}"/>
    <hyperlink ref="H11" r:id="rId188" xr:uid="{91FF63AB-8570-47C4-B483-56568C36DCAC}"/>
    <hyperlink ref="G61" r:id="rId189" xr:uid="{EC72524B-1308-4430-BB37-C00F1FB1FA43}"/>
    <hyperlink ref="H61" r:id="rId190" xr:uid="{458AE646-ECF3-4714-A665-FDE297B849F3}"/>
    <hyperlink ref="G33" r:id="rId191" xr:uid="{FEC1ACD4-B3AC-4000-86DC-DB952665468F}"/>
    <hyperlink ref="H33" r:id="rId192" xr:uid="{413213D5-1B94-45E4-884A-F4709D6E47CA}"/>
    <hyperlink ref="G13" r:id="rId193" xr:uid="{64D1202C-C569-4B3D-8CA2-197988802A5B}"/>
    <hyperlink ref="G12" r:id="rId194" xr:uid="{0046260F-F2DA-4371-AF53-171A84BC61EC}"/>
    <hyperlink ref="H12" r:id="rId195" xr:uid="{E7F87D3F-DCA4-492D-87B6-8F9656F8FEFB}"/>
    <hyperlink ref="H13" r:id="rId196" xr:uid="{B98133F5-F500-42D5-9A8C-B58FD85C69A3}"/>
    <hyperlink ref="G43" r:id="rId197" xr:uid="{59AC97DB-433F-45E7-9ED6-3367BE4E1929}"/>
    <hyperlink ref="H43" r:id="rId198" xr:uid="{88C579FA-A8A0-4A09-BF32-4574F44844F7}"/>
    <hyperlink ref="G5" r:id="rId199" xr:uid="{9B2876F8-E632-4FF5-B8E2-816CD7553EFC}"/>
    <hyperlink ref="H5" r:id="rId200" xr:uid="{20522222-4BC9-4CAC-9D50-8EF9499E3D90}"/>
    <hyperlink ref="G106" r:id="rId201" xr:uid="{F8D638DB-D0CB-459A-9C68-2D03713EB936}"/>
    <hyperlink ref="H106" r:id="rId202" xr:uid="{D500A5E5-DC11-44D7-BDC1-0AB6BC4D7583}"/>
    <hyperlink ref="G90" r:id="rId203" xr:uid="{FCE459FF-DD61-4750-91BF-762557374B09}"/>
    <hyperlink ref="H90" r:id="rId204" xr:uid="{F85255DF-C40B-4516-9372-9927D1B21080}"/>
    <hyperlink ref="H28" r:id="rId205" xr:uid="{CC24BA14-4BEF-46F5-AB2B-DAAC04CC9AC1}"/>
    <hyperlink ref="G63" r:id="rId206" location=":~:text=MagniLink%20Vision%20TTS%20is%20designed,orientation%20will%20automatically%20be%20corrected." xr:uid="{C8F640E4-84AF-4DDE-A3B1-1834A0CFA7ED}"/>
    <hyperlink ref="H63" r:id="rId207" xr:uid="{F9ECE3E6-440C-4E7A-B967-11EAD36AF496}"/>
    <hyperlink ref="G72" r:id="rId208" xr:uid="{D76FFA4A-4A6C-42DC-B25E-D22643CC1004}"/>
    <hyperlink ref="H72" r:id="rId209" xr:uid="{28EF892A-FC3F-450A-AE37-A3528AFFCAFC}"/>
    <hyperlink ref="G65" r:id="rId210" xr:uid="{62F0AE85-6F1A-4E3C-88C9-D141A10E6745}"/>
    <hyperlink ref="H65" r:id="rId211" xr:uid="{985F566A-0545-4BD7-A3DD-689590F1C22E}"/>
    <hyperlink ref="H38" r:id="rId212" xr:uid="{E4AD02FC-563A-4BC4-9DA4-9F2F79E1C0F7}"/>
    <hyperlink ref="H37:H38" r:id="rId213" display="Demo" xr:uid="{0FD1E8B0-2607-4410-B276-946DC48CF5E2}"/>
    <hyperlink ref="G38" r:id="rId214" xr:uid="{BDDB8331-8988-488F-9B41-29B4FC245E51}"/>
    <hyperlink ref="G7" r:id="rId215" xr:uid="{84623C4C-9A6C-45BB-950C-58DA5FC6E1FF}"/>
    <hyperlink ref="H7" r:id="rId216" xr:uid="{270579AF-2DD7-4B49-92BD-A7704E2EB3D7}"/>
    <hyperlink ref="G21" r:id="rId217" xr:uid="{274CC19E-C8C4-471A-A4E0-63E16B3DC843}"/>
    <hyperlink ref="G22" r:id="rId218" xr:uid="{E7880CCA-557E-4DE6-9A9E-B599E7144437}"/>
    <hyperlink ref="H21" r:id="rId219" xr:uid="{FE562DB2-960A-4820-8E68-CBB6FB3D3E97}"/>
    <hyperlink ref="H22" r:id="rId220" xr:uid="{281F74E8-0695-4634-B400-D4BDBEAE1A4F}"/>
    <hyperlink ref="G30" r:id="rId221" xr:uid="{DB0D358A-A013-409F-8ADA-35289FB1F84A}"/>
    <hyperlink ref="H30" r:id="rId222" xr:uid="{E4FC6606-99A7-451C-A99D-3CED9F1C6C2C}"/>
    <hyperlink ref="H87" r:id="rId223" xr:uid="{8332E47B-73A6-4FE2-8BDB-3CB4D50D2882}"/>
    <hyperlink ref="G87" r:id="rId224" xr:uid="{65D4D152-8DB4-4C24-AD99-3D84FEF7F1CC}"/>
    <hyperlink ref="G8" r:id="rId225" xr:uid="{B20FE0BB-FF23-4C11-9B14-BC8C82B45EFD}"/>
    <hyperlink ref="H8" r:id="rId226" xr:uid="{7CBD5DF2-D990-47CB-91AB-90723AE025F5}"/>
  </hyperlinks>
  <pageMargins left="0.7" right="0.7" top="0.75" bottom="0.75" header="0.3" footer="0.3"/>
  <pageSetup orientation="portrait" horizontalDpi="90" verticalDpi="90" r:id="rId2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F9C3-64A4-4D1B-AEF6-D95F8C0641A6}">
  <dimension ref="A1:N18"/>
  <sheetViews>
    <sheetView workbookViewId="0">
      <selection activeCell="C13" sqref="C13"/>
    </sheetView>
  </sheetViews>
  <sheetFormatPr defaultColWidth="9.140625" defaultRowHeight="15.6"/>
  <cols>
    <col min="1" max="1" width="22.7109375" style="3" customWidth="1"/>
    <col min="2" max="2" width="24.7109375" style="3" bestFit="1" customWidth="1"/>
    <col min="3" max="3" width="17" style="3" bestFit="1" customWidth="1"/>
    <col min="4" max="4" width="29.28515625" style="3" bestFit="1" customWidth="1"/>
    <col min="5" max="5" width="32.42578125" style="3" bestFit="1" customWidth="1"/>
    <col min="6" max="6" width="18.28515625" style="3" bestFit="1" customWidth="1"/>
    <col min="7" max="16384" width="9.140625" style="3"/>
  </cols>
  <sheetData>
    <row r="1" spans="1:14">
      <c r="A1" s="14" t="s">
        <v>229</v>
      </c>
      <c r="B1" s="14" t="s">
        <v>230</v>
      </c>
      <c r="C1" s="14" t="s">
        <v>231</v>
      </c>
      <c r="D1" s="14" t="s">
        <v>232</v>
      </c>
      <c r="E1" s="14" t="s">
        <v>233</v>
      </c>
      <c r="F1" s="14"/>
      <c r="G1" s="16"/>
      <c r="H1" s="16"/>
      <c r="I1" s="16"/>
      <c r="J1" s="16"/>
      <c r="K1" s="16"/>
      <c r="L1" s="16"/>
      <c r="M1" s="16"/>
      <c r="N1" s="16"/>
    </row>
    <row r="2" spans="1:14" s="4" customFormat="1" ht="30">
      <c r="A2" s="4" t="s">
        <v>234</v>
      </c>
      <c r="B2" s="4" t="s">
        <v>235</v>
      </c>
      <c r="C2" s="4" t="s">
        <v>236</v>
      </c>
      <c r="D2" s="4" t="s">
        <v>237</v>
      </c>
      <c r="E2" s="4" t="s">
        <v>238</v>
      </c>
    </row>
    <row r="3" spans="1:14" s="4" customFormat="1" ht="31.15">
      <c r="A3" s="4" t="s">
        <v>239</v>
      </c>
      <c r="B3" s="4" t="s">
        <v>240</v>
      </c>
      <c r="C3" s="22" t="s">
        <v>241</v>
      </c>
      <c r="D3" s="4" t="s">
        <v>242</v>
      </c>
      <c r="E3" s="4" t="s">
        <v>243</v>
      </c>
    </row>
    <row r="4" spans="1:14" s="4" customFormat="1" ht="30.6">
      <c r="A4" s="4" t="s">
        <v>244</v>
      </c>
      <c r="B4" s="4" t="s">
        <v>245</v>
      </c>
      <c r="D4" s="18" t="s">
        <v>246</v>
      </c>
      <c r="E4" s="4" t="s">
        <v>247</v>
      </c>
    </row>
    <row r="5" spans="1:14" s="4" customFormat="1" ht="30">
      <c r="A5" s="4" t="s">
        <v>5</v>
      </c>
      <c r="B5" s="4" t="s">
        <v>248</v>
      </c>
      <c r="C5" s="4" t="s">
        <v>249</v>
      </c>
      <c r="D5" s="4" t="s">
        <v>250</v>
      </c>
      <c r="E5" s="4" t="s">
        <v>251</v>
      </c>
      <c r="F5" s="21"/>
    </row>
    <row r="6" spans="1:14" s="4" customFormat="1" ht="30">
      <c r="A6" s="4" t="s">
        <v>252</v>
      </c>
      <c r="B6" s="4" t="s">
        <v>253</v>
      </c>
      <c r="C6" s="4" t="s">
        <v>254</v>
      </c>
      <c r="D6" s="4" t="s">
        <v>255</v>
      </c>
      <c r="E6" s="4" t="s">
        <v>256</v>
      </c>
    </row>
    <row r="7" spans="1:14" s="4" customFormat="1" ht="30">
      <c r="A7" s="4" t="s">
        <v>257</v>
      </c>
      <c r="B7" s="4" t="s">
        <v>258</v>
      </c>
      <c r="D7" s="4" t="s">
        <v>259</v>
      </c>
      <c r="E7" s="4" t="s">
        <v>260</v>
      </c>
    </row>
    <row r="8" spans="1:14" s="4" customFormat="1" ht="30">
      <c r="A8" s="4" t="s">
        <v>17</v>
      </c>
      <c r="B8" s="4" t="s">
        <v>261</v>
      </c>
      <c r="C8" s="4" t="s">
        <v>262</v>
      </c>
      <c r="D8" s="4" t="s">
        <v>263</v>
      </c>
      <c r="E8" s="4" t="s">
        <v>264</v>
      </c>
    </row>
    <row r="9" spans="1:14" s="4" customFormat="1" ht="30">
      <c r="A9" s="4" t="s">
        <v>265</v>
      </c>
      <c r="B9" s="4" t="s">
        <v>266</v>
      </c>
      <c r="C9" s="17" t="s">
        <v>267</v>
      </c>
      <c r="D9" s="17" t="s">
        <v>268</v>
      </c>
      <c r="E9" s="4" t="s">
        <v>269</v>
      </c>
    </row>
    <row r="10" spans="1:14" s="4" customFormat="1" ht="62.45">
      <c r="A10" s="4" t="s">
        <v>99</v>
      </c>
      <c r="C10" s="17" t="s">
        <v>270</v>
      </c>
      <c r="D10" s="20" t="s">
        <v>271</v>
      </c>
      <c r="E10" s="4" t="s">
        <v>272</v>
      </c>
      <c r="F10" s="18"/>
    </row>
    <row r="11" spans="1:14" s="4" customFormat="1" ht="30">
      <c r="A11" s="4" t="s">
        <v>273</v>
      </c>
      <c r="B11" s="4" t="s">
        <v>274</v>
      </c>
      <c r="C11" s="4" t="s">
        <v>275</v>
      </c>
      <c r="E11" s="4" t="s">
        <v>276</v>
      </c>
    </row>
    <row r="12" spans="1:14" s="4" customFormat="1" ht="30.6">
      <c r="A12" s="4" t="s">
        <v>154</v>
      </c>
      <c r="B12" s="4" t="s">
        <v>277</v>
      </c>
      <c r="C12" s="4" t="s">
        <v>278</v>
      </c>
      <c r="D12" s="18" t="s">
        <v>279</v>
      </c>
      <c r="E12" s="4" t="s">
        <v>280</v>
      </c>
    </row>
    <row r="13" spans="1:14" s="4" customFormat="1" ht="30">
      <c r="A13" s="4" t="s">
        <v>31</v>
      </c>
      <c r="B13" s="4" t="s">
        <v>281</v>
      </c>
      <c r="C13" s="4" t="s">
        <v>282</v>
      </c>
      <c r="D13" s="4" t="s">
        <v>283</v>
      </c>
      <c r="E13" s="4" t="s">
        <v>284</v>
      </c>
    </row>
    <row r="14" spans="1:14" s="4" customFormat="1" ht="30">
      <c r="A14" s="4" t="s">
        <v>285</v>
      </c>
      <c r="B14" s="4" t="s">
        <v>286</v>
      </c>
      <c r="C14" s="4" t="s">
        <v>287</v>
      </c>
      <c r="E14" s="4" t="s">
        <v>288</v>
      </c>
    </row>
    <row r="15" spans="1:14" s="1" customFormat="1" ht="15"/>
    <row r="16" spans="1:14" s="1" customFormat="1" ht="15"/>
    <row r="17" s="1" customFormat="1" ht="15"/>
    <row r="18" s="1" customFormat="1" ht="15"/>
  </sheetData>
  <hyperlinks>
    <hyperlink ref="D12" r:id="rId1" display="mailto:mrs0011smb@microsoft.com" xr:uid="{70E4FF8C-D28D-409D-8397-A83D7E710647}"/>
    <hyperlink ref="D4" r:id="rId2" display="mailto:Monica.Liwag@cdwg.com" xr:uid="{D20BEBD7-2FBF-416E-B204-4EB363AF0827}"/>
  </hyperlinks>
  <pageMargins left="0.7" right="0.7" top="0.75" bottom="0.75" header="0.3" footer="0.3"/>
  <pageSetup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F003E5D357B44B88F67A37AC2FDF34" ma:contentTypeVersion="55" ma:contentTypeDescription="Create a new document." ma:contentTypeScope="" ma:versionID="0c66e9a6a96ae86f484de882c4dbab5c">
  <xsd:schema xmlns:xsd="http://www.w3.org/2001/XMLSchema" xmlns:xs="http://www.w3.org/2001/XMLSchema" xmlns:p="http://schemas.microsoft.com/office/2006/metadata/properties" xmlns:ns1="http://schemas.microsoft.com/sharepoint/v3" xmlns:ns2="e1501a80-2bd2-4f64-8c1a-8f868bbbc33e" xmlns:ns3="baf464a5-443c-4111-9af5-10917cd50cf0" targetNamespace="http://schemas.microsoft.com/office/2006/metadata/properties" ma:root="true" ma:fieldsID="a1bd4b74be381ad210289000180ecc85" ns1:_="" ns2:_="" ns3:_="">
    <xsd:import namespace="http://schemas.microsoft.com/sharepoint/v3"/>
    <xsd:import namespace="e1501a80-2bd2-4f64-8c1a-8f868bbbc33e"/>
    <xsd:import namespace="baf464a5-443c-4111-9af5-10917cd50cf0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01a80-2bd2-4f64-8c1a-8f868bbbc33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464a5-443c-4111-9af5-10917cd50cf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43b680-da4e-45a5-8372-5afb948bc79c}" ma:internalName="TaxCatchAll" ma:showField="CatchAllData" ma:web="baf464a5-443c-4111-9af5-10917cd50c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501a80-2bd2-4f64-8c1a-8f868bbbc33e">
      <Terms xmlns="http://schemas.microsoft.com/office/infopath/2007/PartnerControls"/>
    </lcf76f155ced4ddcb4097134ff3c332f>
    <TaxCatchAll xmlns="baf464a5-443c-4111-9af5-10917cd50c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DC0EE1-7F2C-4569-B418-8E04360DBF88}"/>
</file>

<file path=customXml/itemProps2.xml><?xml version="1.0" encoding="utf-8"?>
<ds:datastoreItem xmlns:ds="http://schemas.openxmlformats.org/officeDocument/2006/customXml" ds:itemID="{F4688CA5-68B3-42D6-B6DA-5A88B20E4428}"/>
</file>

<file path=customXml/itemProps3.xml><?xml version="1.0" encoding="utf-8"?>
<ds:datastoreItem xmlns:ds="http://schemas.openxmlformats.org/officeDocument/2006/customXml" ds:itemID="{2603E13E-5A2D-451F-9309-2A759C474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BVI AT Workbook Jan 2022</dc:title>
  <dc:subject/>
  <dc:creator>Shaw,Timothy</dc:creator>
  <cp:keywords/>
  <dc:description/>
  <cp:lastModifiedBy/>
  <cp:revision/>
  <dcterms:created xsi:type="dcterms:W3CDTF">2021-06-05T00:18:02Z</dcterms:created>
  <dcterms:modified xsi:type="dcterms:W3CDTF">2024-11-14T17:46:06Z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0x010100D6F003E5D357B44B88F67A37AC2FDF34</vt:lpwstr>
  </property>
  <property fmtid="{D5CDD505-2E9C-101B-9397-08002B2CF9AE}" pid="3" name="MediaServiceImageTags">
    <vt:lpwstr/>
  </property>
</Properties>
</file>