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P:\Payables\_Contracts Payable\VR_Paid Work Experience Initiative\"/>
    </mc:Choice>
  </mc:AlternateContent>
  <bookViews>
    <workbookView xWindow="0" yWindow="0" windowWidth="25125" windowHeight="11610" tabRatio="837" activeTab="1"/>
  </bookViews>
  <sheets>
    <sheet name="Sample Invoice" sheetId="18" r:id="rId1"/>
    <sheet name="Pd Wk Exp_Working Cap Adv Inv" sheetId="10" r:id="rId2"/>
    <sheet name="Combined VR 805" sheetId="11" state="hidden" r:id="rId3"/>
    <sheet name="Cors" sheetId="12" state="hidden" r:id="rId4"/>
    <sheet name="Wax" sheetId="13" state="hidden" r:id="rId5"/>
  </sheets>
  <definedNames>
    <definedName name="ColumnTitleBillingDetail" localSheetId="0">'Sample Invoice'!$A$13</definedName>
    <definedName name="ColumnTitleBillingDetail">'Pd Wk Exp_Working Cap Adv Inv'!$A$13</definedName>
    <definedName name="ColumnTitleSampleBillingDetail" localSheetId="0">#REF!</definedName>
    <definedName name="ColumnTitleSampleBillingDetail">#REF!</definedName>
    <definedName name="_xlnm.Print_Area" localSheetId="1">'Pd Wk Exp_Working Cap Adv Inv'!$A$1:$D$16</definedName>
    <definedName name="_xlnm.Print_Area" localSheetId="0">'Sample Invoice'!$A$1:$D$16</definedName>
    <definedName name="_xlnm.Print_Titles" localSheetId="1">'Pd Wk Exp_Working Cap Adv Inv'!$13:$13</definedName>
    <definedName name="_xlnm.Print_Titles" localSheetId="0">'Sample Invoice'!$13:$13</definedName>
    <definedName name="TitleDocumentationRequirements" localSheetId="0">#REF!</definedName>
    <definedName name="TitleDocumentationRequirements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8" l="1"/>
  <c r="C15" i="10" l="1"/>
  <c r="B17" i="11" l="1"/>
  <c r="B16" i="11"/>
  <c r="B15" i="11"/>
  <c r="B14" i="11"/>
  <c r="B13" i="11"/>
  <c r="B12" i="11"/>
  <c r="B11" i="11"/>
  <c r="B18" i="13"/>
  <c r="B29" i="13" s="1"/>
  <c r="B7" i="13" l="1"/>
  <c r="A3" i="13"/>
  <c r="B7" i="12"/>
  <c r="A3" i="12"/>
  <c r="B27" i="12" l="1"/>
  <c r="B26" i="12"/>
  <c r="B29" i="12" s="1"/>
  <c r="B27" i="11" l="1"/>
  <c r="B26" i="11" l="1"/>
  <c r="B25" i="11"/>
  <c r="B24" i="11"/>
  <c r="B23" i="11"/>
  <c r="B22" i="11"/>
  <c r="B21" i="11"/>
  <c r="B19" i="11"/>
  <c r="B18" i="11"/>
  <c r="B29" i="11" l="1"/>
</calcChain>
</file>

<file path=xl/sharedStrings.xml><?xml version="1.0" encoding="utf-8"?>
<sst xmlns="http://schemas.openxmlformats.org/spreadsheetml/2006/main" count="199" uniqueCount="66">
  <si>
    <t>Bill To:</t>
  </si>
  <si>
    <t>RES-CARE</t>
  </si>
  <si>
    <t>ACCT</t>
  </si>
  <si>
    <t>-----------------------</t>
  </si>
  <si>
    <t>-----------</t>
  </si>
  <si>
    <t>EXPENSES</t>
  </si>
  <si>
    <t>GL</t>
  </si>
  <si>
    <t>Prepaids</t>
  </si>
  <si>
    <t>61510 Utilities</t>
  </si>
  <si>
    <t>62510 Rent</t>
  </si>
  <si>
    <t>Total Expenses</t>
  </si>
  <si>
    <t>Waxahachie</t>
  </si>
  <si>
    <t>Combined - Corisicana and Waxahachie</t>
  </si>
  <si>
    <t>INCOME STATEMENT</t>
  </si>
  <si>
    <t>DEPARTMENT 805 (DISABILITY RELATED GRANTS)</t>
  </si>
  <si>
    <t>Corisicana</t>
  </si>
  <si>
    <t>5.3.4</t>
  </si>
  <si>
    <t>A/C #</t>
  </si>
  <si>
    <t>------</t>
  </si>
  <si>
    <t>5.3.1</t>
  </si>
  <si>
    <t>5.3.2</t>
  </si>
  <si>
    <t>5.3.5</t>
  </si>
  <si>
    <t>---</t>
  </si>
  <si>
    <t xml:space="preserve">62520 Equip Leases - Postage </t>
  </si>
  <si>
    <t>63130 Office Supplies</t>
  </si>
  <si>
    <t>63140 Small Equipment</t>
  </si>
  <si>
    <t>62190 Telephone  - Other</t>
  </si>
  <si>
    <t>63137 Copier Supplies</t>
  </si>
  <si>
    <t>65570 Postage Charges</t>
  </si>
  <si>
    <t>63190 Other</t>
  </si>
  <si>
    <t>Current Period:  October 2017</t>
  </si>
  <si>
    <t>60110 REGULAR BASE PAY WAGES</t>
  </si>
  <si>
    <t>60310 FICA PAYROLL TAXES</t>
  </si>
  <si>
    <t>60610 MEDICAL/HOSPITAL BENEFITS</t>
  </si>
  <si>
    <t>60620 LIFE INS AD&amp;D BENEFITS</t>
  </si>
  <si>
    <t>60630 LTD/LOT BENEFITS</t>
  </si>
  <si>
    <t>60640 PENSION BENEFITS</t>
  </si>
  <si>
    <t>60650 WORKERS COMPENSATION BENEFITS</t>
  </si>
  <si>
    <t>5.3.6</t>
  </si>
  <si>
    <t>Workforce Development Board:</t>
  </si>
  <si>
    <t>Invoice Number:</t>
  </si>
  <si>
    <t>[Type invoice date]</t>
  </si>
  <si>
    <t>[Type invoice number]</t>
  </si>
  <si>
    <t>[Type contract number]</t>
  </si>
  <si>
    <t>[Type name of Workforce Development Board]</t>
  </si>
  <si>
    <t>Contact Person:</t>
  </si>
  <si>
    <t>City, State, ZIP Code:</t>
  </si>
  <si>
    <t>[Type name of contact person]</t>
  </si>
  <si>
    <t>[Type the street address of the Workforce Development Board]</t>
  </si>
  <si>
    <t>Contact e-mail address:</t>
  </si>
  <si>
    <t>Street Address:</t>
  </si>
  <si>
    <t>[Type the email addres of the contact person]</t>
  </si>
  <si>
    <t>[Type the phone number of the contact person]</t>
  </si>
  <si>
    <t>Contact phone number:</t>
  </si>
  <si>
    <t>End of worksheet.</t>
  </si>
  <si>
    <t>[Type the city, state and ZIP code of the Workforce Development Board]</t>
  </si>
  <si>
    <t>Request Date:</t>
  </si>
  <si>
    <t>Contract Number for Working Cap Adv:</t>
  </si>
  <si>
    <t>Description</t>
  </si>
  <si>
    <t>Total Working Capital Advance Requested</t>
  </si>
  <si>
    <t>payables.cder@twc.state.tx.us</t>
  </si>
  <si>
    <r>
      <t xml:space="preserve">WORKING CAPITAL ADVANCE - </t>
    </r>
    <r>
      <rPr>
        <b/>
        <sz val="16"/>
        <rFont val="Calibri"/>
        <family val="2"/>
        <scheme val="minor"/>
      </rPr>
      <t>PAID WORK EXPERIENCE</t>
    </r>
  </si>
  <si>
    <t>Working Capital Advance - Paid Work Experience</t>
  </si>
  <si>
    <t xml:space="preserve">Instructions &amp; Documentation Requirements:  Local Workforce Development Boards use this template to request a working capital advance from the Texas Workforce Commission for the Vocational Rehabilitation Paid Work Experience Initiative.  Email request to payables.cder@twc.state.tx.us. 
</t>
  </si>
  <si>
    <t>Cell intentionally left blank</t>
  </si>
  <si>
    <t>cell intentially left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</si>
</sst>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@\ \ "/>
    <numFmt numFmtId="165" formatCode="m/d/yy;@"/>
  </numFmts>
  <fonts count="27" x14ac:knownFonts="1">
    <font>
      <sz val="10"/>
      <name val="Arial"/>
    </font>
    <font>
      <sz val="10"/>
      <name val="Calibri"/>
      <family val="2"/>
      <scheme val="minor"/>
    </font>
    <font>
      <sz val="26"/>
      <color theme="1" tint="0.499984740745262"/>
      <name val="Calibri Light"/>
      <family val="2"/>
      <scheme val="major"/>
    </font>
    <font>
      <sz val="10"/>
      <color theme="0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Arial"/>
      <family val="2"/>
    </font>
    <font>
      <b/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8"/>
      <color theme="1" tint="0.1499984740745262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  <font>
      <b/>
      <u/>
      <sz val="14"/>
      <color theme="10"/>
      <name val="Arial"/>
      <family val="2"/>
    </font>
    <font>
      <b/>
      <sz val="12"/>
      <color theme="0"/>
      <name val="Calibri Light"/>
      <family val="2"/>
      <scheme val="major"/>
    </font>
    <font>
      <sz val="12"/>
      <color theme="0"/>
      <name val="Calibri"/>
      <family val="2"/>
      <scheme val="minor"/>
    </font>
    <font>
      <b/>
      <sz val="10"/>
      <color theme="5" tint="0.59999389629810485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40" fontId="8" fillId="0" borderId="0" xfId="0" applyNumberFormat="1" applyFont="1"/>
    <xf numFmtId="40" fontId="9" fillId="0" borderId="0" xfId="0" applyNumberFormat="1" applyFont="1"/>
    <xf numFmtId="0" fontId="9" fillId="0" borderId="0" xfId="0" applyFont="1"/>
    <xf numFmtId="40" fontId="9" fillId="0" borderId="0" xfId="0" applyNumberFormat="1" applyFont="1" applyAlignment="1">
      <alignment horizontal="right"/>
    </xf>
    <xf numFmtId="40" fontId="9" fillId="0" borderId="3" xfId="0" applyNumberFormat="1" applyFont="1" applyBorder="1"/>
    <xf numFmtId="0" fontId="8" fillId="0" borderId="0" xfId="0" applyFont="1"/>
    <xf numFmtId="0" fontId="7" fillId="2" borderId="0" xfId="0" applyFont="1" applyFill="1" applyAlignment="1">
      <alignment horizontal="left"/>
    </xf>
    <xf numFmtId="0" fontId="7" fillId="0" borderId="0" xfId="0" applyFont="1" applyFill="1"/>
    <xf numFmtId="165" fontId="7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0" fontId="7" fillId="0" borderId="0" xfId="0" quotePrefix="1" applyFont="1" applyAlignment="1">
      <alignment horizontal="center"/>
    </xf>
    <xf numFmtId="4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0" fontId="9" fillId="0" borderId="0" xfId="0" quotePrefix="1" applyNumberFormat="1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40" fontId="1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/>
    <xf numFmtId="0" fontId="14" fillId="0" borderId="0" xfId="0" applyFont="1" applyAlignment="1" applyProtection="1">
      <alignment vertical="top"/>
      <protection locked="0"/>
    </xf>
    <xf numFmtId="0" fontId="1" fillId="0" borderId="0" xfId="0" applyFont="1" applyProtection="1"/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8" fillId="0" borderId="0" xfId="0" applyFont="1" applyAlignment="1" applyProtection="1">
      <alignment vertical="center"/>
      <protection locked="0"/>
    </xf>
    <xf numFmtId="0" fontId="17" fillId="0" borderId="7" xfId="0" applyFont="1" applyBorder="1" applyAlignment="1" applyProtection="1">
      <protection locked="0"/>
    </xf>
    <xf numFmtId="0" fontId="17" fillId="0" borderId="9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vertical="center"/>
    </xf>
    <xf numFmtId="44" fontId="1" fillId="0" borderId="0" xfId="0" applyNumberFormat="1" applyFont="1" applyProtection="1"/>
    <xf numFmtId="44" fontId="15" fillId="0" borderId="0" xfId="0" applyNumberFormat="1" applyFont="1" applyAlignment="1" applyProtection="1">
      <alignment vertical="center"/>
    </xf>
    <xf numFmtId="44" fontId="11" fillId="0" borderId="0" xfId="0" applyNumberFormat="1" applyFont="1" applyAlignment="1" applyProtection="1">
      <alignment horizontal="right"/>
    </xf>
    <xf numFmtId="44" fontId="16" fillId="0" borderId="0" xfId="0" applyNumberFormat="1" applyFont="1" applyAlignment="1" applyProtection="1">
      <alignment horizontal="right"/>
    </xf>
    <xf numFmtId="44" fontId="11" fillId="0" borderId="0" xfId="0" applyNumberFormat="1" applyFont="1" applyAlignment="1" applyProtection="1"/>
    <xf numFmtId="44" fontId="1" fillId="0" borderId="0" xfId="0" applyNumberFormat="1" applyFont="1" applyAlignment="1" applyProtection="1">
      <alignment horizontal="left" vertical="top"/>
    </xf>
    <xf numFmtId="44" fontId="4" fillId="0" borderId="0" xfId="0" applyNumberFormat="1" applyFont="1" applyAlignment="1" applyProtection="1"/>
    <xf numFmtId="44" fontId="1" fillId="0" borderId="0" xfId="0" applyNumberFormat="1" applyFont="1"/>
    <xf numFmtId="0" fontId="23" fillId="0" borderId="0" xfId="2" applyFont="1" applyAlignment="1" applyProtection="1">
      <alignment vertical="center"/>
      <protection locked="0"/>
    </xf>
    <xf numFmtId="44" fontId="16" fillId="0" borderId="7" xfId="0" applyNumberFormat="1" applyFont="1" applyBorder="1" applyAlignment="1" applyProtection="1">
      <alignment horizontal="right" vertical="top" wrapText="1"/>
    </xf>
    <xf numFmtId="0" fontId="20" fillId="0" borderId="12" xfId="0" applyFont="1" applyFill="1" applyBorder="1" applyAlignment="1" applyProtection="1">
      <alignment vertical="center"/>
    </xf>
    <xf numFmtId="0" fontId="4" fillId="3" borderId="10" xfId="0" applyFont="1" applyFill="1" applyBorder="1" applyAlignment="1">
      <alignment horizontal="center" wrapText="1"/>
    </xf>
    <xf numFmtId="44" fontId="4" fillId="3" borderId="2" xfId="0" applyNumberFormat="1" applyFont="1" applyFill="1" applyBorder="1" applyAlignment="1">
      <alignment horizontal="center" wrapText="1"/>
    </xf>
    <xf numFmtId="44" fontId="10" fillId="3" borderId="2" xfId="0" applyNumberFormat="1" applyFont="1" applyFill="1" applyBorder="1" applyAlignment="1">
      <alignment horizontal="right" vertical="center"/>
    </xf>
    <xf numFmtId="0" fontId="11" fillId="0" borderId="0" xfId="0" applyFont="1" applyAlignment="1" applyProtection="1">
      <alignment horizontal="left" vertical="top" wrapText="1"/>
      <protection locked="0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24" fillId="0" borderId="8" xfId="0" applyNumberFormat="1" applyFont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>
      <alignment horizontal="center" wrapText="1"/>
    </xf>
    <xf numFmtId="44" fontId="10" fillId="3" borderId="1" xfId="1" applyNumberFormat="1" applyFont="1" applyFill="1" applyBorder="1" applyAlignment="1" applyProtection="1">
      <alignment horizontal="righ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ables.cder@twc.state.tx.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yables.cder@twc.state.tx.u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zoomScale="90" zoomScaleNormal="90" workbookViewId="0"/>
  </sheetViews>
  <sheetFormatPr defaultColWidth="0" defaultRowHeight="12.75" customHeight="1" zeroHeight="1" x14ac:dyDescent="0.2"/>
  <cols>
    <col min="1" max="1" width="46.85546875" style="2" customWidth="1"/>
    <col min="2" max="2" width="54.85546875" style="2" customWidth="1"/>
    <col min="3" max="3" width="18" style="47" customWidth="1"/>
    <col min="4" max="4" width="4" style="2" customWidth="1"/>
    <col min="5" max="6" width="20.85546875" style="2" hidden="1" customWidth="1"/>
    <col min="7" max="7" width="19.5703125" style="2" hidden="1" customWidth="1"/>
    <col min="8" max="10" width="0" style="2" hidden="1" customWidth="1"/>
    <col min="11" max="12" width="20.85546875" style="2" hidden="1" customWidth="1"/>
    <col min="13" max="13" width="19.5703125" style="2" hidden="1" customWidth="1"/>
    <col min="14" max="14" width="0" style="2" hidden="1" customWidth="1"/>
    <col min="15" max="16" width="20.85546875" style="2" hidden="1" customWidth="1"/>
    <col min="17" max="17" width="19.5703125" style="2" hidden="1" customWidth="1"/>
    <col min="18" max="19" width="20.85546875" style="2" hidden="1" customWidth="1"/>
    <col min="20" max="20" width="19.5703125" style="2" hidden="1" customWidth="1"/>
    <col min="21" max="16384" width="9.140625" style="2" hidden="1"/>
  </cols>
  <sheetData>
    <row r="1" spans="1:7" ht="42" customHeight="1" x14ac:dyDescent="0.2">
      <c r="A1" s="27" t="s">
        <v>61</v>
      </c>
      <c r="B1" s="28"/>
      <c r="C1" s="40"/>
    </row>
    <row r="2" spans="1:7" ht="69.75" customHeight="1" x14ac:dyDescent="0.2">
      <c r="A2" s="54" t="s">
        <v>63</v>
      </c>
      <c r="B2" s="54"/>
      <c r="C2" s="54"/>
    </row>
    <row r="3" spans="1:7" s="1" customFormat="1" ht="43.5" customHeight="1" x14ac:dyDescent="0.2">
      <c r="A3" s="29" t="s">
        <v>39</v>
      </c>
      <c r="B3" s="34" t="s">
        <v>44</v>
      </c>
      <c r="C3" s="41"/>
      <c r="D3" s="24"/>
      <c r="E3" s="24"/>
    </row>
    <row r="4" spans="1:7" s="1" customFormat="1" ht="31.5" customHeight="1" x14ac:dyDescent="0.25">
      <c r="A4" s="30" t="s">
        <v>56</v>
      </c>
      <c r="B4" s="35" t="s">
        <v>41</v>
      </c>
      <c r="C4" s="41"/>
      <c r="D4" s="24"/>
      <c r="E4" s="24"/>
    </row>
    <row r="5" spans="1:7" s="1" customFormat="1" ht="16.5" customHeight="1" x14ac:dyDescent="0.2">
      <c r="A5" s="31" t="s">
        <v>40</v>
      </c>
      <c r="B5" s="36" t="s">
        <v>42</v>
      </c>
      <c r="C5" s="41"/>
      <c r="D5" s="24"/>
      <c r="E5" s="24"/>
    </row>
    <row r="6" spans="1:7" s="1" customFormat="1" ht="16.5" customHeight="1" x14ac:dyDescent="0.2">
      <c r="A6" s="31" t="s">
        <v>57</v>
      </c>
      <c r="B6" s="36" t="s">
        <v>43</v>
      </c>
      <c r="C6" s="41"/>
      <c r="D6" s="24"/>
      <c r="E6" s="24"/>
    </row>
    <row r="7" spans="1:7" ht="31.5" customHeight="1" x14ac:dyDescent="0.25">
      <c r="A7" s="32" t="s">
        <v>45</v>
      </c>
      <c r="B7" s="37" t="s">
        <v>47</v>
      </c>
      <c r="C7" s="42"/>
    </row>
    <row r="8" spans="1:7" ht="15.75" x14ac:dyDescent="0.25">
      <c r="A8" s="32" t="s">
        <v>50</v>
      </c>
      <c r="B8" s="37" t="s">
        <v>48</v>
      </c>
      <c r="C8" s="43"/>
    </row>
    <row r="9" spans="1:7" ht="15.75" x14ac:dyDescent="0.25">
      <c r="A9" s="32" t="s">
        <v>46</v>
      </c>
      <c r="B9" s="37" t="s">
        <v>55</v>
      </c>
      <c r="C9" s="49"/>
    </row>
    <row r="10" spans="1:7" ht="31.5" customHeight="1" x14ac:dyDescent="0.25">
      <c r="A10" s="32" t="s">
        <v>49</v>
      </c>
      <c r="B10" s="37" t="s">
        <v>51</v>
      </c>
      <c r="C10" s="44"/>
      <c r="D10" s="25"/>
      <c r="E10" s="25"/>
      <c r="F10" s="25"/>
      <c r="G10" s="25"/>
    </row>
    <row r="11" spans="1:7" s="1" customFormat="1" ht="15.75" customHeight="1" x14ac:dyDescent="0.25">
      <c r="A11" s="33" t="s">
        <v>53</v>
      </c>
      <c r="B11" s="38" t="s">
        <v>52</v>
      </c>
      <c r="C11" s="45"/>
      <c r="D11" s="25"/>
      <c r="E11" s="25"/>
      <c r="F11" s="25"/>
      <c r="G11" s="25"/>
    </row>
    <row r="12" spans="1:7" ht="48" customHeight="1" x14ac:dyDescent="0.2">
      <c r="A12" s="39" t="s">
        <v>0</v>
      </c>
      <c r="B12" s="48" t="s">
        <v>60</v>
      </c>
      <c r="C12" s="46"/>
      <c r="D12" s="25"/>
      <c r="E12" s="25"/>
      <c r="F12" s="25"/>
      <c r="G12" s="25"/>
    </row>
    <row r="13" spans="1:7" s="3" customFormat="1" ht="38.25" x14ac:dyDescent="0.2">
      <c r="A13" s="51" t="s">
        <v>58</v>
      </c>
      <c r="B13" s="59" t="s">
        <v>64</v>
      </c>
      <c r="C13" s="52" t="s">
        <v>59</v>
      </c>
    </row>
    <row r="14" spans="1:7" s="4" customFormat="1" ht="20.100000000000001" customHeight="1" x14ac:dyDescent="0.2">
      <c r="A14" s="50" t="s">
        <v>62</v>
      </c>
      <c r="B14" s="58" t="s">
        <v>64</v>
      </c>
      <c r="C14" s="60">
        <v>5000</v>
      </c>
      <c r="D14" s="23"/>
    </row>
    <row r="15" spans="1:7" s="4" customFormat="1" ht="20.100000000000001" customHeight="1" x14ac:dyDescent="0.2">
      <c r="A15" s="57" t="s">
        <v>65</v>
      </c>
      <c r="B15" s="57" t="s">
        <v>64</v>
      </c>
      <c r="C15" s="53">
        <f>C14</f>
        <v>5000</v>
      </c>
    </row>
    <row r="16" spans="1:7" x14ac:dyDescent="0.2">
      <c r="A16" s="26" t="s">
        <v>54</v>
      </c>
      <c r="B16" s="26"/>
      <c r="C16" s="26"/>
      <c r="D16" s="26"/>
      <c r="E16" s="26"/>
      <c r="F16" s="26"/>
      <c r="G16" s="26"/>
    </row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x14ac:dyDescent="0.2"/>
  </sheetData>
  <sheetProtection sheet="1" objects="1" scenarios="1"/>
  <mergeCells count="1">
    <mergeCell ref="A2:C2"/>
  </mergeCells>
  <dataValidations count="18">
    <dataValidation type="decimal" allowBlank="1" showInputMessage="1" showErrorMessage="1" error="The maximum working capital advance allowed is $5,000." prompt="Input the requested amount of working capital advance needed, not to exceed $5,000.  " sqref="C14">
      <formula1>0</formula1>
      <formula2>5000</formula2>
    </dataValidation>
    <dataValidation allowBlank="1" showInputMessage="1" showErrorMessage="1" promptTitle="# of Participants to be served" prompt="Enter number of participants to be served per contract." sqref="B14"/>
    <dataValidation allowBlank="1" showErrorMessage="1" sqref="A14"/>
    <dataValidation allowBlank="1" showInputMessage="1" showErrorMessage="1" prompt="Do not key in this cell.  Email invoices to the email address in this cell." sqref="B12"/>
    <dataValidation allowBlank="1" showInputMessage="1" showErrorMessage="1" prompt="Phone number for the Workforce Development Board's contact person for the invoice" sqref="B11"/>
    <dataValidation allowBlank="1" showInputMessage="1" showErrorMessage="1" prompt="Email address for the Workforce Development Board's contact person for the invoice" sqref="B10"/>
    <dataValidation allowBlank="1" showInputMessage="1" showErrorMessage="1" prompt="City, state and ZIP code for the Workforce Development Board's address" sqref="B9"/>
    <dataValidation allowBlank="1" showInputMessage="1" showErrorMessage="1" prompt="Street address for the Workforce Development Board" sqref="B8"/>
    <dataValidation allowBlank="1" showInputMessage="1" showErrorMessage="1" prompt="Name of the Workforce Development Board's contact person for the invoice" sqref="B7"/>
    <dataValidation allowBlank="1" showInputMessage="1" showErrorMessage="1" prompt="Contract number" sqref="B6"/>
    <dataValidation allowBlank="1" showInputMessage="1" showErrorMessage="1" prompt="Invoice number" sqref="B5"/>
    <dataValidation allowBlank="1" showInputMessage="1" showErrorMessage="1" prompt="Invoice date" sqref="B4"/>
    <dataValidation allowBlank="1" showInputMessage="1" showErrorMessage="1" prompt="Name of Workforce Development Board" sqref="B3"/>
    <dataValidation allowBlank="1" showInputMessage="1" showErrorMessage="1" prompt="Replace this text with the phone number and fax number for the Workforce Development Board's contact person for the Summer Earn and Learn detailed invoice. " sqref="A11"/>
    <dataValidation allowBlank="1" showInputMessage="1" showErrorMessage="1" prompt="Replace this text with the email address for the Workforce Development Board's contact person for the Summer Earn and Learn detailed invoice." sqref="A10"/>
    <dataValidation allowBlank="1" showInputMessage="1" showErrorMessage="1" prompt="Replace this text with the city, state and ZIP code for the Workforce Development Board address." sqref="A9"/>
    <dataValidation allowBlank="1" showInputMessage="1" showErrorMessage="1" prompt="Replace this text with the Workforce Development Board's street address." sqref="A8"/>
    <dataValidation allowBlank="1" showInputMessage="1" showErrorMessage="1" prompt="Replace this text with the name of the Workforce Development Board's contact person for the Summer Earn and Learn detailed invoice." sqref="A7"/>
  </dataValidations>
  <hyperlinks>
    <hyperlink ref="B12" r:id="rId1"/>
  </hyperlinks>
  <printOptions horizontalCentered="1"/>
  <pageMargins left="0.5" right="0.25" top="0.5" bottom="0.5" header="0.3" footer="0.3"/>
  <pageSetup scale="81" fitToHeight="10" orientation="portrait" r:id="rId2"/>
  <headerFoot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zoomScale="90" zoomScaleNormal="90" workbookViewId="0"/>
  </sheetViews>
  <sheetFormatPr defaultColWidth="0" defaultRowHeight="12.75" zeroHeight="1" x14ac:dyDescent="0.2"/>
  <cols>
    <col min="1" max="1" width="46.85546875" style="2" customWidth="1"/>
    <col min="2" max="2" width="54.85546875" style="2" customWidth="1"/>
    <col min="3" max="3" width="18" style="47" customWidth="1"/>
    <col min="4" max="4" width="4" style="2" customWidth="1"/>
    <col min="5" max="6" width="20.85546875" style="2" hidden="1" customWidth="1"/>
    <col min="7" max="7" width="19.5703125" style="2" hidden="1" customWidth="1"/>
    <col min="8" max="10" width="0" style="2" hidden="1" customWidth="1"/>
    <col min="11" max="12" width="20.85546875" style="2" hidden="1" customWidth="1"/>
    <col min="13" max="13" width="19.5703125" style="2" hidden="1" customWidth="1"/>
    <col min="14" max="14" width="0" style="2" hidden="1" customWidth="1"/>
    <col min="15" max="16" width="20.85546875" style="2" hidden="1" customWidth="1"/>
    <col min="17" max="17" width="19.5703125" style="2" hidden="1" customWidth="1"/>
    <col min="18" max="19" width="20.85546875" style="2" hidden="1" customWidth="1"/>
    <col min="20" max="20" width="19.5703125" style="2" hidden="1" customWidth="1"/>
    <col min="21" max="16384" width="9.140625" style="2" hidden="1"/>
  </cols>
  <sheetData>
    <row r="1" spans="1:7" ht="42" customHeight="1" x14ac:dyDescent="0.2">
      <c r="A1" s="27" t="s">
        <v>61</v>
      </c>
      <c r="B1" s="28"/>
      <c r="C1" s="40"/>
    </row>
    <row r="2" spans="1:7" ht="69.75" customHeight="1" x14ac:dyDescent="0.2">
      <c r="A2" s="54" t="s">
        <v>63</v>
      </c>
      <c r="B2" s="54"/>
      <c r="C2" s="54"/>
    </row>
    <row r="3" spans="1:7" s="1" customFormat="1" ht="43.5" customHeight="1" x14ac:dyDescent="0.2">
      <c r="A3" s="29" t="s">
        <v>39</v>
      </c>
      <c r="B3" s="34" t="s">
        <v>44</v>
      </c>
      <c r="C3" s="41"/>
      <c r="D3" s="24"/>
      <c r="E3" s="24"/>
    </row>
    <row r="4" spans="1:7" s="1" customFormat="1" ht="31.5" customHeight="1" x14ac:dyDescent="0.25">
      <c r="A4" s="30" t="s">
        <v>56</v>
      </c>
      <c r="B4" s="35" t="s">
        <v>41</v>
      </c>
      <c r="C4" s="41"/>
      <c r="D4" s="24"/>
      <c r="E4" s="24"/>
    </row>
    <row r="5" spans="1:7" s="1" customFormat="1" ht="16.5" customHeight="1" x14ac:dyDescent="0.2">
      <c r="A5" s="31" t="s">
        <v>40</v>
      </c>
      <c r="B5" s="36" t="s">
        <v>42</v>
      </c>
      <c r="C5" s="41"/>
      <c r="D5" s="24"/>
      <c r="E5" s="24"/>
    </row>
    <row r="6" spans="1:7" s="1" customFormat="1" ht="16.5" customHeight="1" x14ac:dyDescent="0.2">
      <c r="A6" s="31" t="s">
        <v>57</v>
      </c>
      <c r="B6" s="36" t="s">
        <v>43</v>
      </c>
      <c r="C6" s="41"/>
      <c r="D6" s="24"/>
      <c r="E6" s="24"/>
    </row>
    <row r="7" spans="1:7" ht="31.5" customHeight="1" x14ac:dyDescent="0.25">
      <c r="A7" s="32" t="s">
        <v>45</v>
      </c>
      <c r="B7" s="37" t="s">
        <v>47</v>
      </c>
      <c r="C7" s="42"/>
    </row>
    <row r="8" spans="1:7" ht="15.75" x14ac:dyDescent="0.25">
      <c r="A8" s="32" t="s">
        <v>50</v>
      </c>
      <c r="B8" s="37" t="s">
        <v>48</v>
      </c>
      <c r="C8" s="43"/>
    </row>
    <row r="9" spans="1:7" ht="15.75" x14ac:dyDescent="0.25">
      <c r="A9" s="32" t="s">
        <v>46</v>
      </c>
      <c r="B9" s="37" t="s">
        <v>55</v>
      </c>
      <c r="C9" s="49"/>
    </row>
    <row r="10" spans="1:7" ht="31.5" customHeight="1" x14ac:dyDescent="0.25">
      <c r="A10" s="32" t="s">
        <v>49</v>
      </c>
      <c r="B10" s="37" t="s">
        <v>51</v>
      </c>
      <c r="C10" s="44"/>
      <c r="D10" s="25"/>
      <c r="E10" s="25"/>
      <c r="F10" s="25"/>
      <c r="G10" s="25"/>
    </row>
    <row r="11" spans="1:7" s="1" customFormat="1" ht="15.75" customHeight="1" x14ac:dyDescent="0.25">
      <c r="A11" s="33" t="s">
        <v>53</v>
      </c>
      <c r="B11" s="38" t="s">
        <v>52</v>
      </c>
      <c r="C11" s="45"/>
      <c r="D11" s="25"/>
      <c r="E11" s="25"/>
      <c r="F11" s="25"/>
      <c r="G11" s="25"/>
    </row>
    <row r="12" spans="1:7" ht="48" customHeight="1" x14ac:dyDescent="0.2">
      <c r="A12" s="39" t="s">
        <v>0</v>
      </c>
      <c r="B12" s="48" t="s">
        <v>60</v>
      </c>
      <c r="C12" s="46"/>
      <c r="D12" s="25"/>
      <c r="E12" s="25"/>
      <c r="F12" s="25"/>
      <c r="G12" s="25"/>
    </row>
    <row r="13" spans="1:7" s="3" customFormat="1" ht="38.25" x14ac:dyDescent="0.2">
      <c r="A13" s="51" t="s">
        <v>58</v>
      </c>
      <c r="B13" s="59" t="s">
        <v>64</v>
      </c>
      <c r="C13" s="52" t="s">
        <v>59</v>
      </c>
    </row>
    <row r="14" spans="1:7" s="4" customFormat="1" ht="20.100000000000001" customHeight="1" x14ac:dyDescent="0.2">
      <c r="A14" s="50" t="s">
        <v>62</v>
      </c>
      <c r="B14" s="58" t="s">
        <v>64</v>
      </c>
      <c r="C14" s="60"/>
      <c r="D14" s="23"/>
    </row>
    <row r="15" spans="1:7" s="4" customFormat="1" ht="20.100000000000001" customHeight="1" x14ac:dyDescent="0.2">
      <c r="A15" s="57" t="s">
        <v>65</v>
      </c>
      <c r="B15" s="57" t="s">
        <v>64</v>
      </c>
      <c r="C15" s="53">
        <f>C14</f>
        <v>0</v>
      </c>
    </row>
    <row r="16" spans="1:7" x14ac:dyDescent="0.2">
      <c r="A16" s="26" t="s">
        <v>54</v>
      </c>
      <c r="B16" s="26"/>
      <c r="C16" s="26"/>
      <c r="D16" s="26"/>
      <c r="E16" s="26"/>
      <c r="F16" s="26"/>
      <c r="G16" s="26"/>
    </row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x14ac:dyDescent="0.2"/>
  </sheetData>
  <sheetProtection sheet="1" objects="1" scenarios="1"/>
  <mergeCells count="1">
    <mergeCell ref="A2:C2"/>
  </mergeCells>
  <dataValidations xWindow="854" yWindow="422" count="18">
    <dataValidation allowBlank="1" showInputMessage="1" showErrorMessage="1" prompt="Replace this text with the name of the Workforce Development Board's contact person for the Summer Earn and Learn detailed invoice." sqref="A7"/>
    <dataValidation allowBlank="1" showInputMessage="1" showErrorMessage="1" prompt="Replace this text with the Workforce Development Board's street address." sqref="A8"/>
    <dataValidation allowBlank="1" showInputMessage="1" showErrorMessage="1" prompt="Replace this text with the city, state and ZIP code for the Workforce Development Board address." sqref="A9"/>
    <dataValidation allowBlank="1" showInputMessage="1" showErrorMessage="1" prompt="Replace this text with the email address for the Workforce Development Board's contact person for the Summer Earn and Learn detailed invoice." sqref="A10"/>
    <dataValidation allowBlank="1" showInputMessage="1" showErrorMessage="1" prompt="Replace this text with the phone number and fax number for the Workforce Development Board's contact person for the Summer Earn and Learn detailed invoice. " sqref="A11"/>
    <dataValidation allowBlank="1" showInputMessage="1" showErrorMessage="1" prompt="Name of Workforce Development Board" sqref="B3"/>
    <dataValidation allowBlank="1" showInputMessage="1" showErrorMessage="1" prompt="Invoice date" sqref="B4"/>
    <dataValidation allowBlank="1" showInputMessage="1" showErrorMessage="1" prompt="Invoice number" sqref="B5"/>
    <dataValidation allowBlank="1" showInputMessage="1" showErrorMessage="1" prompt="Contract number" sqref="B6"/>
    <dataValidation allowBlank="1" showInputMessage="1" showErrorMessage="1" prompt="Name of the Workforce Development Board's contact person for the invoice" sqref="B7"/>
    <dataValidation allowBlank="1" showInputMessage="1" showErrorMessage="1" prompt="Street address for the Workforce Development Board" sqref="B8"/>
    <dataValidation allowBlank="1" showInputMessage="1" showErrorMessage="1" prompt="City, state and ZIP code for the Workforce Development Board's address" sqref="B9"/>
    <dataValidation allowBlank="1" showInputMessage="1" showErrorMessage="1" prompt="Email address for the Workforce Development Board's contact person for the invoice" sqref="B10"/>
    <dataValidation allowBlank="1" showInputMessage="1" showErrorMessage="1" prompt="Phone number for the Workforce Development Board's contact person for the invoice" sqref="B11"/>
    <dataValidation allowBlank="1" showInputMessage="1" showErrorMessage="1" prompt="Do not key in this cell.  Email invoices to the email address in this cell." sqref="B12"/>
    <dataValidation allowBlank="1" showErrorMessage="1" sqref="A14"/>
    <dataValidation allowBlank="1" showInputMessage="1" showErrorMessage="1" promptTitle="# of Participants to be served" prompt="Enter number of participants to be served per contract." sqref="B14"/>
    <dataValidation type="decimal" allowBlank="1" showInputMessage="1" showErrorMessage="1" error="The maximum working capital advance allowed is $5,000." prompt="Input the requested amount of working capital advance needed, not to exceed $5,000.  " sqref="C14">
      <formula1>0</formula1>
      <formula2>5000</formula2>
    </dataValidation>
  </dataValidations>
  <hyperlinks>
    <hyperlink ref="B12" r:id="rId1"/>
  </hyperlinks>
  <printOptions horizontalCentered="1"/>
  <pageMargins left="0.5" right="0.25" top="0.5" bottom="0.5" header="0.3" footer="0.3"/>
  <pageSetup scale="81" fitToHeight="10" orientation="portrait" r:id="rId2"/>
  <headerFooter>
    <oddFooter>&amp;C&amp;8Page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9.140625" defaultRowHeight="13.5" x14ac:dyDescent="0.25"/>
  <cols>
    <col min="1" max="1" width="39.5703125" style="10" customWidth="1"/>
    <col min="2" max="2" width="12.7109375" style="10" customWidth="1"/>
    <col min="3" max="3" width="10.7109375" style="10" customWidth="1"/>
    <col min="4" max="4" width="2.140625" style="10" bestFit="1" customWidth="1"/>
    <col min="5" max="16384" width="9.140625" style="10"/>
  </cols>
  <sheetData>
    <row r="1" spans="1:3" s="5" customFormat="1" x14ac:dyDescent="0.25">
      <c r="A1" s="5" t="s">
        <v>1</v>
      </c>
    </row>
    <row r="2" spans="1:3" s="5" customFormat="1" x14ac:dyDescent="0.25">
      <c r="A2" s="5" t="s">
        <v>13</v>
      </c>
    </row>
    <row r="3" spans="1:3" s="5" customFormat="1" x14ac:dyDescent="0.25">
      <c r="A3" s="5" t="s">
        <v>30</v>
      </c>
    </row>
    <row r="4" spans="1:3" s="5" customFormat="1" ht="14.25" thickBot="1" x14ac:dyDescent="0.3">
      <c r="A4" s="14" t="s">
        <v>14</v>
      </c>
      <c r="B4" s="6"/>
    </row>
    <row r="5" spans="1:3" s="5" customFormat="1" ht="14.25" thickBot="1" x14ac:dyDescent="0.3">
      <c r="A5" s="55" t="s">
        <v>12</v>
      </c>
      <c r="B5" s="56"/>
    </row>
    <row r="6" spans="1:3" s="5" customFormat="1" x14ac:dyDescent="0.25"/>
    <row r="7" spans="1:3" s="7" customFormat="1" x14ac:dyDescent="0.25">
      <c r="A7" s="7" t="s">
        <v>2</v>
      </c>
      <c r="B7" s="16">
        <v>43039</v>
      </c>
      <c r="C7" s="7" t="s">
        <v>17</v>
      </c>
    </row>
    <row r="8" spans="1:3" s="7" customFormat="1" x14ac:dyDescent="0.25">
      <c r="A8" s="7" t="s">
        <v>3</v>
      </c>
      <c r="B8" s="7" t="s">
        <v>4</v>
      </c>
      <c r="C8" s="18" t="s">
        <v>18</v>
      </c>
    </row>
    <row r="9" spans="1:3" s="9" customFormat="1" x14ac:dyDescent="0.25">
      <c r="A9" s="8" t="s">
        <v>5</v>
      </c>
      <c r="C9" s="19"/>
    </row>
    <row r="10" spans="1:3" x14ac:dyDescent="0.25">
      <c r="A10" s="13" t="s">
        <v>6</v>
      </c>
      <c r="C10" s="20"/>
    </row>
    <row r="11" spans="1:3" x14ac:dyDescent="0.25">
      <c r="A11" s="10" t="s">
        <v>31</v>
      </c>
      <c r="B11" s="9">
        <f>Cors!B11+Wax!B11</f>
        <v>241.63</v>
      </c>
      <c r="C11" s="20" t="s">
        <v>38</v>
      </c>
    </row>
    <row r="12" spans="1:3" x14ac:dyDescent="0.25">
      <c r="A12" s="10" t="s">
        <v>32</v>
      </c>
      <c r="B12" s="9">
        <f>Cors!B12+Wax!B12</f>
        <v>17.75</v>
      </c>
      <c r="C12" s="20" t="s">
        <v>38</v>
      </c>
    </row>
    <row r="13" spans="1:3" x14ac:dyDescent="0.25">
      <c r="A13" s="10" t="s">
        <v>33</v>
      </c>
      <c r="B13" s="9">
        <f>Cors!B13+Wax!B13</f>
        <v>20.260000000000002</v>
      </c>
      <c r="C13" s="20" t="s">
        <v>38</v>
      </c>
    </row>
    <row r="14" spans="1:3" x14ac:dyDescent="0.25">
      <c r="A14" s="10" t="s">
        <v>34</v>
      </c>
      <c r="B14" s="9">
        <f>Cors!B14+Wax!B14</f>
        <v>0.34</v>
      </c>
      <c r="C14" s="20" t="s">
        <v>38</v>
      </c>
    </row>
    <row r="15" spans="1:3" x14ac:dyDescent="0.25">
      <c r="A15" s="10" t="s">
        <v>35</v>
      </c>
      <c r="B15" s="9">
        <f>Cors!B15+Wax!B15</f>
        <v>1.29</v>
      </c>
      <c r="C15" s="20" t="s">
        <v>38</v>
      </c>
    </row>
    <row r="16" spans="1:3" x14ac:dyDescent="0.25">
      <c r="A16" s="10" t="s">
        <v>36</v>
      </c>
      <c r="B16" s="9">
        <f>Cors!B16+Wax!B16</f>
        <v>5.53</v>
      </c>
      <c r="C16" s="20" t="s">
        <v>38</v>
      </c>
    </row>
    <row r="17" spans="1:3" x14ac:dyDescent="0.25">
      <c r="A17" s="10" t="s">
        <v>37</v>
      </c>
      <c r="B17" s="9">
        <f>Cors!B17+Wax!B17</f>
        <v>2.7800000000000002</v>
      </c>
      <c r="C17" s="20" t="s">
        <v>38</v>
      </c>
    </row>
    <row r="18" spans="1:3" s="9" customFormat="1" x14ac:dyDescent="0.25">
      <c r="A18" s="9" t="s">
        <v>24</v>
      </c>
      <c r="B18" s="9">
        <f>Cors!B18+Wax!B18</f>
        <v>400.80999999999995</v>
      </c>
      <c r="C18" s="19" t="s">
        <v>16</v>
      </c>
    </row>
    <row r="19" spans="1:3" s="9" customFormat="1" x14ac:dyDescent="0.25">
      <c r="A19" s="9" t="s">
        <v>25</v>
      </c>
      <c r="B19" s="9">
        <f>Cors!B19+Wax!B19</f>
        <v>0</v>
      </c>
      <c r="C19" s="19" t="s">
        <v>16</v>
      </c>
    </row>
    <row r="20" spans="1:3" s="9" customFormat="1" x14ac:dyDescent="0.25">
      <c r="A20" s="8" t="s">
        <v>7</v>
      </c>
      <c r="C20" s="19"/>
    </row>
    <row r="21" spans="1:3" s="9" customFormat="1" x14ac:dyDescent="0.25">
      <c r="A21" s="10" t="s">
        <v>9</v>
      </c>
      <c r="B21" s="9">
        <f>Cors!B21+Wax!B21</f>
        <v>0</v>
      </c>
      <c r="C21" s="19" t="s">
        <v>19</v>
      </c>
    </row>
    <row r="22" spans="1:3" s="9" customFormat="1" x14ac:dyDescent="0.25">
      <c r="A22" s="10" t="s">
        <v>8</v>
      </c>
      <c r="B22" s="9">
        <f>Cors!B22+Wax!B22</f>
        <v>639.74</v>
      </c>
      <c r="C22" s="19" t="s">
        <v>20</v>
      </c>
    </row>
    <row r="23" spans="1:3" s="9" customFormat="1" x14ac:dyDescent="0.25">
      <c r="A23" s="10" t="s">
        <v>23</v>
      </c>
      <c r="B23" s="9">
        <f>Cors!B23+Wax!B23</f>
        <v>0</v>
      </c>
      <c r="C23" s="19" t="s">
        <v>19</v>
      </c>
    </row>
    <row r="24" spans="1:3" s="9" customFormat="1" x14ac:dyDescent="0.25">
      <c r="A24" s="10" t="s">
        <v>26</v>
      </c>
      <c r="B24" s="9">
        <f>Cors!B24+Wax!B24</f>
        <v>388.02</v>
      </c>
      <c r="C24" s="19" t="s">
        <v>20</v>
      </c>
    </row>
    <row r="25" spans="1:3" s="9" customFormat="1" x14ac:dyDescent="0.25">
      <c r="A25" s="10" t="s">
        <v>27</v>
      </c>
      <c r="B25" s="9">
        <f>Cors!B25+Wax!B25</f>
        <v>0</v>
      </c>
      <c r="C25" s="21" t="s">
        <v>22</v>
      </c>
    </row>
    <row r="26" spans="1:3" s="9" customFormat="1" x14ac:dyDescent="0.25">
      <c r="A26" s="10" t="s">
        <v>28</v>
      </c>
      <c r="B26" s="9">
        <f>Cors!B26+Wax!B26</f>
        <v>133.33000000000001</v>
      </c>
      <c r="C26" s="19" t="s">
        <v>16</v>
      </c>
    </row>
    <row r="27" spans="1:3" s="9" customFormat="1" x14ac:dyDescent="0.25">
      <c r="A27" s="10" t="s">
        <v>29</v>
      </c>
      <c r="B27" s="9">
        <f>Cors!B27+Wax!B27</f>
        <v>0</v>
      </c>
      <c r="C27" s="19" t="s">
        <v>21</v>
      </c>
    </row>
    <row r="28" spans="1:3" s="11" customFormat="1" x14ac:dyDescent="0.25">
      <c r="B28" s="11" t="s">
        <v>4</v>
      </c>
      <c r="C28" s="19"/>
    </row>
    <row r="29" spans="1:3" s="9" customFormat="1" ht="14.25" thickBot="1" x14ac:dyDescent="0.3">
      <c r="A29" s="9" t="s">
        <v>10</v>
      </c>
      <c r="B29" s="12">
        <f>SUM(B10:B28)</f>
        <v>1851.4799999999998</v>
      </c>
      <c r="C29" s="19"/>
    </row>
    <row r="30" spans="1:3" ht="14.25" thickTop="1" x14ac:dyDescent="0.25"/>
  </sheetData>
  <mergeCells count="1">
    <mergeCell ref="A5:B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/>
  </sheetViews>
  <sheetFormatPr defaultColWidth="9.140625" defaultRowHeight="13.5" x14ac:dyDescent="0.25"/>
  <cols>
    <col min="1" max="1" width="39.28515625" style="10" customWidth="1"/>
    <col min="2" max="2" width="12.7109375" style="10" customWidth="1"/>
    <col min="3" max="3" width="10.7109375" style="20" customWidth="1"/>
    <col min="4" max="4" width="2.140625" style="10" bestFit="1" customWidth="1"/>
    <col min="5" max="7" width="10.7109375" style="10" customWidth="1"/>
    <col min="8" max="16384" width="9.140625" style="10"/>
  </cols>
  <sheetData>
    <row r="1" spans="1:3" s="5" customFormat="1" x14ac:dyDescent="0.25">
      <c r="A1" s="5" t="s">
        <v>1</v>
      </c>
      <c r="C1" s="7"/>
    </row>
    <row r="2" spans="1:3" s="5" customFormat="1" x14ac:dyDescent="0.25">
      <c r="A2" s="5" t="s">
        <v>13</v>
      </c>
      <c r="C2" s="7"/>
    </row>
    <row r="3" spans="1:3" s="5" customFormat="1" x14ac:dyDescent="0.25">
      <c r="A3" s="5" t="str">
        <f>'Combined VR 805'!A3</f>
        <v>Current Period:  October 2017</v>
      </c>
      <c r="C3" s="7"/>
    </row>
    <row r="4" spans="1:3" s="5" customFormat="1" ht="14.25" thickBot="1" x14ac:dyDescent="0.3">
      <c r="A4" s="14" t="s">
        <v>14</v>
      </c>
      <c r="B4" s="6"/>
      <c r="C4" s="7"/>
    </row>
    <row r="5" spans="1:3" s="5" customFormat="1" ht="14.25" thickBot="1" x14ac:dyDescent="0.3">
      <c r="A5" s="22" t="s">
        <v>15</v>
      </c>
      <c r="B5" s="15"/>
      <c r="C5" s="7"/>
    </row>
    <row r="6" spans="1:3" s="5" customFormat="1" x14ac:dyDescent="0.25">
      <c r="C6" s="7"/>
    </row>
    <row r="7" spans="1:3" s="7" customFormat="1" x14ac:dyDescent="0.25">
      <c r="A7" s="7" t="s">
        <v>2</v>
      </c>
      <c r="B7" s="16">
        <f>'Combined VR 805'!B7</f>
        <v>43039</v>
      </c>
      <c r="C7" s="7" t="s">
        <v>17</v>
      </c>
    </row>
    <row r="8" spans="1:3" s="7" customFormat="1" x14ac:dyDescent="0.25">
      <c r="A8" s="7" t="s">
        <v>3</v>
      </c>
      <c r="B8" s="7" t="s">
        <v>4</v>
      </c>
      <c r="C8" s="18" t="s">
        <v>18</v>
      </c>
    </row>
    <row r="9" spans="1:3" s="9" customFormat="1" x14ac:dyDescent="0.25">
      <c r="A9" s="8" t="s">
        <v>5</v>
      </c>
      <c r="C9" s="19"/>
    </row>
    <row r="10" spans="1:3" x14ac:dyDescent="0.25">
      <c r="A10" s="13" t="s">
        <v>6</v>
      </c>
    </row>
    <row r="11" spans="1:3" x14ac:dyDescent="0.25">
      <c r="A11" s="10" t="s">
        <v>31</v>
      </c>
      <c r="B11" s="9">
        <v>137.88</v>
      </c>
      <c r="C11" s="20" t="s">
        <v>38</v>
      </c>
    </row>
    <row r="12" spans="1:3" x14ac:dyDescent="0.25">
      <c r="A12" s="10" t="s">
        <v>32</v>
      </c>
      <c r="B12" s="9">
        <v>10.130000000000001</v>
      </c>
      <c r="C12" s="20" t="s">
        <v>38</v>
      </c>
    </row>
    <row r="13" spans="1:3" x14ac:dyDescent="0.25">
      <c r="A13" s="10" t="s">
        <v>33</v>
      </c>
      <c r="B13" s="9">
        <v>0.03</v>
      </c>
      <c r="C13" s="20" t="s">
        <v>38</v>
      </c>
    </row>
    <row r="14" spans="1:3" x14ac:dyDescent="0.25">
      <c r="A14" s="10" t="s">
        <v>34</v>
      </c>
      <c r="B14" s="9">
        <v>0.2</v>
      </c>
      <c r="C14" s="20" t="s">
        <v>38</v>
      </c>
    </row>
    <row r="15" spans="1:3" x14ac:dyDescent="0.25">
      <c r="A15" s="10" t="s">
        <v>35</v>
      </c>
      <c r="B15" s="9">
        <v>0.67</v>
      </c>
      <c r="C15" s="20" t="s">
        <v>38</v>
      </c>
    </row>
    <row r="16" spans="1:3" x14ac:dyDescent="0.25">
      <c r="A16" s="10" t="s">
        <v>36</v>
      </c>
      <c r="B16" s="9">
        <v>0</v>
      </c>
      <c r="C16" s="20" t="s">
        <v>38</v>
      </c>
    </row>
    <row r="17" spans="1:7" x14ac:dyDescent="0.25">
      <c r="A17" s="10" t="s">
        <v>37</v>
      </c>
      <c r="B17" s="9">
        <v>1.59</v>
      </c>
      <c r="C17" s="20" t="s">
        <v>38</v>
      </c>
    </row>
    <row r="18" spans="1:7" s="9" customFormat="1" x14ac:dyDescent="0.25">
      <c r="A18" s="9" t="s">
        <v>24</v>
      </c>
      <c r="B18" s="9">
        <v>103.53</v>
      </c>
      <c r="C18" s="19" t="s">
        <v>16</v>
      </c>
    </row>
    <row r="19" spans="1:7" s="9" customFormat="1" x14ac:dyDescent="0.25">
      <c r="A19" s="9" t="s">
        <v>25</v>
      </c>
      <c r="B19" s="9">
        <v>0</v>
      </c>
      <c r="C19" s="19" t="s">
        <v>16</v>
      </c>
    </row>
    <row r="20" spans="1:7" s="9" customFormat="1" x14ac:dyDescent="0.25">
      <c r="A20" s="8" t="s">
        <v>7</v>
      </c>
      <c r="C20" s="19"/>
      <c r="E20" s="17"/>
      <c r="F20" s="17"/>
      <c r="G20" s="17"/>
    </row>
    <row r="21" spans="1:7" s="9" customFormat="1" x14ac:dyDescent="0.25">
      <c r="A21" s="10" t="s">
        <v>9</v>
      </c>
      <c r="B21" s="9">
        <v>0</v>
      </c>
      <c r="C21" s="19" t="s">
        <v>19</v>
      </c>
    </row>
    <row r="22" spans="1:7" s="9" customFormat="1" x14ac:dyDescent="0.25">
      <c r="A22" s="10" t="s">
        <v>8</v>
      </c>
      <c r="B22" s="9">
        <v>176.09</v>
      </c>
      <c r="C22" s="19" t="s">
        <v>20</v>
      </c>
    </row>
    <row r="23" spans="1:7" s="9" customFormat="1" x14ac:dyDescent="0.25">
      <c r="A23" s="10" t="s">
        <v>23</v>
      </c>
      <c r="B23" s="9">
        <v>0</v>
      </c>
      <c r="C23" s="19" t="s">
        <v>19</v>
      </c>
    </row>
    <row r="24" spans="1:7" s="9" customFormat="1" x14ac:dyDescent="0.25">
      <c r="A24" s="10" t="s">
        <v>26</v>
      </c>
      <c r="B24" s="9">
        <v>249.03</v>
      </c>
      <c r="C24" s="19" t="s">
        <v>20</v>
      </c>
    </row>
    <row r="25" spans="1:7" s="9" customFormat="1" x14ac:dyDescent="0.25">
      <c r="A25" s="10" t="s">
        <v>27</v>
      </c>
      <c r="B25" s="9">
        <v>0</v>
      </c>
      <c r="C25" s="21" t="s">
        <v>22</v>
      </c>
    </row>
    <row r="26" spans="1:7" s="9" customFormat="1" x14ac:dyDescent="0.25">
      <c r="A26" s="10" t="s">
        <v>28</v>
      </c>
      <c r="B26" s="9">
        <f t="shared" ref="B26:B27" si="0">G26</f>
        <v>0</v>
      </c>
      <c r="C26" s="19" t="s">
        <v>16</v>
      </c>
    </row>
    <row r="27" spans="1:7" s="9" customFormat="1" x14ac:dyDescent="0.25">
      <c r="A27" s="10" t="s">
        <v>29</v>
      </c>
      <c r="B27" s="9">
        <f t="shared" si="0"/>
        <v>0</v>
      </c>
      <c r="C27" s="19" t="s">
        <v>21</v>
      </c>
    </row>
    <row r="28" spans="1:7" s="11" customFormat="1" x14ac:dyDescent="0.25">
      <c r="B28" s="11" t="s">
        <v>4</v>
      </c>
      <c r="C28" s="19"/>
    </row>
    <row r="29" spans="1:7" s="9" customFormat="1" ht="14.25" thickBot="1" x14ac:dyDescent="0.3">
      <c r="A29" s="9" t="s">
        <v>10</v>
      </c>
      <c r="B29" s="12">
        <f>SUM(B10:B28)</f>
        <v>679.15</v>
      </c>
      <c r="C29" s="19"/>
    </row>
    <row r="30" spans="1:7" s="9" customFormat="1" ht="14.25" thickTop="1" x14ac:dyDescent="0.25">
      <c r="C30" s="19"/>
    </row>
  </sheetData>
  <printOptions horizontalCentered="1"/>
  <pageMargins left="0" right="0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/>
  </sheetViews>
  <sheetFormatPr defaultColWidth="9.140625" defaultRowHeight="13.5" x14ac:dyDescent="0.25"/>
  <cols>
    <col min="1" max="1" width="39.5703125" style="10" customWidth="1"/>
    <col min="2" max="2" width="12.7109375" style="10" customWidth="1"/>
    <col min="3" max="3" width="10.7109375" style="10" customWidth="1"/>
    <col min="4" max="4" width="2.140625" style="10" bestFit="1" customWidth="1"/>
    <col min="5" max="7" width="10.7109375" style="10" customWidth="1"/>
    <col min="8" max="16384" width="9.140625" style="10"/>
  </cols>
  <sheetData>
    <row r="1" spans="1:3" s="5" customFormat="1" x14ac:dyDescent="0.25">
      <c r="A1" s="5" t="s">
        <v>1</v>
      </c>
    </row>
    <row r="2" spans="1:3" s="5" customFormat="1" x14ac:dyDescent="0.25">
      <c r="A2" s="5" t="s">
        <v>13</v>
      </c>
    </row>
    <row r="3" spans="1:3" s="5" customFormat="1" x14ac:dyDescent="0.25">
      <c r="A3" s="5" t="str">
        <f>'Combined VR 805'!A3</f>
        <v>Current Period:  October 2017</v>
      </c>
    </row>
    <row r="4" spans="1:3" s="5" customFormat="1" ht="14.25" thickBot="1" x14ac:dyDescent="0.3">
      <c r="A4" s="14" t="s">
        <v>14</v>
      </c>
      <c r="B4" s="6"/>
    </row>
    <row r="5" spans="1:3" s="5" customFormat="1" ht="14.25" thickBot="1" x14ac:dyDescent="0.3">
      <c r="A5" s="22" t="s">
        <v>11</v>
      </c>
      <c r="B5" s="15"/>
    </row>
    <row r="6" spans="1:3" s="5" customFormat="1" x14ac:dyDescent="0.25"/>
    <row r="7" spans="1:3" s="7" customFormat="1" x14ac:dyDescent="0.25">
      <c r="A7" s="7" t="s">
        <v>2</v>
      </c>
      <c r="B7" s="16">
        <f>'Combined VR 805'!B7</f>
        <v>43039</v>
      </c>
      <c r="C7" s="7" t="s">
        <v>17</v>
      </c>
    </row>
    <row r="8" spans="1:3" s="7" customFormat="1" x14ac:dyDescent="0.25">
      <c r="A8" s="7" t="s">
        <v>3</v>
      </c>
      <c r="B8" s="7" t="s">
        <v>4</v>
      </c>
      <c r="C8" s="18" t="s">
        <v>18</v>
      </c>
    </row>
    <row r="9" spans="1:3" s="9" customFormat="1" x14ac:dyDescent="0.25">
      <c r="A9" s="8" t="s">
        <v>5</v>
      </c>
    </row>
    <row r="10" spans="1:3" x14ac:dyDescent="0.25">
      <c r="A10" s="13" t="s">
        <v>6</v>
      </c>
    </row>
    <row r="11" spans="1:3" x14ac:dyDescent="0.25">
      <c r="A11" s="10" t="s">
        <v>31</v>
      </c>
      <c r="B11" s="9">
        <v>103.75</v>
      </c>
      <c r="C11" s="20" t="s">
        <v>38</v>
      </c>
    </row>
    <row r="12" spans="1:3" x14ac:dyDescent="0.25">
      <c r="A12" s="10" t="s">
        <v>32</v>
      </c>
      <c r="B12" s="9">
        <v>7.62</v>
      </c>
      <c r="C12" s="20" t="s">
        <v>38</v>
      </c>
    </row>
    <row r="13" spans="1:3" x14ac:dyDescent="0.25">
      <c r="A13" s="10" t="s">
        <v>33</v>
      </c>
      <c r="B13" s="9">
        <v>20.23</v>
      </c>
      <c r="C13" s="20" t="s">
        <v>38</v>
      </c>
    </row>
    <row r="14" spans="1:3" x14ac:dyDescent="0.25">
      <c r="A14" s="10" t="s">
        <v>34</v>
      </c>
      <c r="B14" s="9">
        <v>0.14000000000000001</v>
      </c>
      <c r="C14" s="20" t="s">
        <v>38</v>
      </c>
    </row>
    <row r="15" spans="1:3" x14ac:dyDescent="0.25">
      <c r="A15" s="10" t="s">
        <v>35</v>
      </c>
      <c r="B15" s="9">
        <v>0.62</v>
      </c>
      <c r="C15" s="20" t="s">
        <v>38</v>
      </c>
    </row>
    <row r="16" spans="1:3" x14ac:dyDescent="0.25">
      <c r="A16" s="10" t="s">
        <v>36</v>
      </c>
      <c r="B16" s="9">
        <v>5.53</v>
      </c>
      <c r="C16" s="20" t="s">
        <v>38</v>
      </c>
    </row>
    <row r="17" spans="1:7" x14ac:dyDescent="0.25">
      <c r="A17" s="10" t="s">
        <v>37</v>
      </c>
      <c r="B17" s="9">
        <v>1.19</v>
      </c>
      <c r="C17" s="20" t="s">
        <v>38</v>
      </c>
    </row>
    <row r="18" spans="1:7" s="9" customFormat="1" x14ac:dyDescent="0.25">
      <c r="A18" s="9" t="s">
        <v>24</v>
      </c>
      <c r="B18" s="9">
        <f>49.9+247.38</f>
        <v>297.27999999999997</v>
      </c>
      <c r="C18" s="19" t="s">
        <v>16</v>
      </c>
    </row>
    <row r="19" spans="1:7" s="9" customFormat="1" x14ac:dyDescent="0.25">
      <c r="A19" s="9" t="s">
        <v>25</v>
      </c>
      <c r="B19" s="9">
        <v>0</v>
      </c>
      <c r="C19" s="19" t="s">
        <v>16</v>
      </c>
    </row>
    <row r="20" spans="1:7" s="9" customFormat="1" x14ac:dyDescent="0.25">
      <c r="A20" s="8" t="s">
        <v>7</v>
      </c>
      <c r="C20" s="19"/>
      <c r="E20" s="17"/>
      <c r="F20" s="17"/>
      <c r="G20" s="17"/>
    </row>
    <row r="21" spans="1:7" s="9" customFormat="1" x14ac:dyDescent="0.25">
      <c r="A21" s="10" t="s">
        <v>9</v>
      </c>
      <c r="B21" s="9">
        <v>0</v>
      </c>
      <c r="C21" s="19" t="s">
        <v>19</v>
      </c>
    </row>
    <row r="22" spans="1:7" s="9" customFormat="1" x14ac:dyDescent="0.25">
      <c r="A22" s="10" t="s">
        <v>8</v>
      </c>
      <c r="B22" s="9">
        <v>463.65</v>
      </c>
      <c r="C22" s="19" t="s">
        <v>20</v>
      </c>
    </row>
    <row r="23" spans="1:7" s="9" customFormat="1" x14ac:dyDescent="0.25">
      <c r="A23" s="10" t="s">
        <v>23</v>
      </c>
      <c r="B23" s="9">
        <v>0</v>
      </c>
      <c r="C23" s="19" t="s">
        <v>19</v>
      </c>
    </row>
    <row r="24" spans="1:7" s="9" customFormat="1" x14ac:dyDescent="0.25">
      <c r="A24" s="10" t="s">
        <v>26</v>
      </c>
      <c r="B24" s="9">
        <v>138.99</v>
      </c>
      <c r="C24" s="19" t="s">
        <v>20</v>
      </c>
    </row>
    <row r="25" spans="1:7" s="9" customFormat="1" x14ac:dyDescent="0.25">
      <c r="A25" s="10" t="s">
        <v>27</v>
      </c>
      <c r="B25" s="9">
        <v>0</v>
      </c>
      <c r="C25" s="21" t="s">
        <v>22</v>
      </c>
    </row>
    <row r="26" spans="1:7" s="9" customFormat="1" x14ac:dyDescent="0.25">
      <c r="A26" s="10" t="s">
        <v>28</v>
      </c>
      <c r="B26" s="9">
        <v>133.33000000000001</v>
      </c>
      <c r="C26" s="19" t="s">
        <v>16</v>
      </c>
    </row>
    <row r="27" spans="1:7" s="9" customFormat="1" x14ac:dyDescent="0.25">
      <c r="A27" s="10" t="s">
        <v>29</v>
      </c>
      <c r="B27" s="9">
        <v>0</v>
      </c>
      <c r="C27" s="19" t="s">
        <v>21</v>
      </c>
    </row>
    <row r="28" spans="1:7" s="11" customFormat="1" x14ac:dyDescent="0.25">
      <c r="B28" s="11" t="s">
        <v>4</v>
      </c>
      <c r="C28" s="19"/>
    </row>
    <row r="29" spans="1:7" s="9" customFormat="1" ht="14.25" thickBot="1" x14ac:dyDescent="0.3">
      <c r="A29" s="9" t="s">
        <v>10</v>
      </c>
      <c r="B29" s="12">
        <f>SUM(B10:B28)</f>
        <v>1172.33</v>
      </c>
      <c r="C29" s="19"/>
    </row>
    <row r="30" spans="1:7" s="9" customFormat="1" ht="14.25" thickTop="1" x14ac:dyDescent="0.25">
      <c r="C30" s="19"/>
    </row>
  </sheetData>
  <printOptions horizontalCentered="1"/>
  <pageMargins left="0" right="0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ifiedPublication xmlns="6bfde61a-94c1-42db-b4d1-79e5b3c6adc0">false</VerifiedPublication>
    <CheckedOut xmlns="6bfde61a-94c1-42db-b4d1-79e5b3c6adc0" xsi:nil="true"/>
    <Assignedto xmlns="6bfde61a-94c1-42db-b4d1-79e5b3c6adc0">
      <UserInfo>
        <DisplayName/>
        <AccountId xsi:nil="true"/>
        <AccountType/>
      </UserInfo>
    </Assignedto>
    <Comments xmlns="6bfde61a-94c1-42db-b4d1-79e5b3c6adc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13ccf6a4-2ac3-47a9-acc3-b0e95310cd3d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1984A3BD07E438BCF27F0A0E4CC59" ma:contentTypeVersion="13" ma:contentTypeDescription="Create a new document." ma:contentTypeScope="" ma:versionID="265dead1bfbad51d14c2a4053aa7a3d7">
  <xsd:schema xmlns:xsd="http://www.w3.org/2001/XMLSchema" xmlns:xs="http://www.w3.org/2001/XMLSchema" xmlns:p="http://schemas.microsoft.com/office/2006/metadata/properties" xmlns:ns2="6bfde61a-94c1-42db-b4d1-79e5b3c6adc0" xmlns:ns3="58825e9e-cc90-40c0-979d-f08666619410" xmlns:ns4="041c5daf-9d3a-4e9a-b660-f4ef0b4e5805" targetNamespace="http://schemas.microsoft.com/office/2006/metadata/properties" ma:root="true" ma:fieldsID="7686e2ea3d1ac681ac86c17c46d3f047" ns2:_="" ns3:_="" ns4:_="">
    <xsd:import namespace="6bfde61a-94c1-42db-b4d1-79e5b3c6adc0"/>
    <xsd:import namespace="58825e9e-cc90-40c0-979d-f08666619410"/>
    <xsd:import namespace="041c5daf-9d3a-4e9a-b660-f4ef0b4e5805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Assignedto" minOccurs="0"/>
                <xsd:element ref="ns2:CheckedOut" minOccurs="0"/>
                <xsd:element ref="ns2:VerifiedPublication" minOccurs="0"/>
                <xsd:element ref="ns2:MediaServiceDateTaken" minOccurs="0"/>
                <xsd:element ref="ns2:MediaLengthInSeconds" minOccurs="0"/>
                <xsd:element ref="ns3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de61a-94c1-42db-b4d1-79e5b3c6adc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Revision Desc" ma:format="Dropdown" ma:internalName="Comments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Assignedto" ma:index="11" nillable="true" ma:displayName="Assigned to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Out" ma:index="12" nillable="true" ma:displayName="Checked Out" ma:format="Dropdown" ma:internalName="CheckedOut">
      <xsd:simpleType>
        <xsd:restriction base="dms:Text">
          <xsd:maxLength value="255"/>
        </xsd:restriction>
      </xsd:simpleType>
    </xsd:element>
    <xsd:element name="VerifiedPublication" ma:index="13" nillable="true" ma:displayName="Verified Publication" ma:default="0" ma:description="Verified Publication" ma:format="Dropdown" ma:internalName="VerifiedPublication">
      <xsd:simpleType>
        <xsd:restriction base="dms:Boolea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5e9e-cc90-40c0-979d-f086666194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c5daf-9d3a-4e9a-b660-f4ef0b4e580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CCB8D-2A9E-467C-A5F1-148605FE727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4DD9604-F75D-477A-823A-EC92BDDEF5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790254-9939-472A-A513-86FB3F123F8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7D0D54D-E7F8-49B5-8B8F-840C21842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Sample Invoice</vt:lpstr>
      <vt:lpstr>Pd Wk Exp_Working Cap Adv Inv</vt:lpstr>
      <vt:lpstr>Combined VR 805</vt:lpstr>
      <vt:lpstr>Cors</vt:lpstr>
      <vt:lpstr>Wax</vt:lpstr>
      <vt:lpstr>'Sample Invoice'!ColumnTitleBillingDetail</vt:lpstr>
      <vt:lpstr>ColumnTitleBillingDetail</vt:lpstr>
      <vt:lpstr>'Pd Wk Exp_Working Cap Adv Inv'!Print_Area</vt:lpstr>
      <vt:lpstr>'Sample Invoice'!Print_Area</vt:lpstr>
      <vt:lpstr>'Pd Wk Exp_Working Cap Adv Inv'!Print_Titles</vt:lpstr>
      <vt:lpstr>'Sample Invoice'!Print_Titles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2018 Paid Work Experience Working Capital Advance Invoice</dc:title>
  <dc:subject>vocational rehabilitation, summer earn and learn</dc:subject>
  <dc:creator>TWC Finance</dc:creator>
  <cp:keywords>vocational rehabilitation, summer earn and learn</cp:keywords>
  <cp:lastModifiedBy>Emmerich,Kim</cp:lastModifiedBy>
  <cp:lastPrinted>2018-04-25T22:59:14Z</cp:lastPrinted>
  <dcterms:created xsi:type="dcterms:W3CDTF">2017-08-21T18:45:10Z</dcterms:created>
  <dcterms:modified xsi:type="dcterms:W3CDTF">2018-04-27T16:57:33Z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0x0101000891984A3BD07E438BCF27F0A0E4CC59</vt:lpwstr>
  </property>
</Properties>
</file>